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8295" tabRatio="681" activeTab="0"/>
  </bookViews>
  <sheets>
    <sheet name="記入例" sheetId="1" r:id="rId1"/>
    <sheet name="2017.4" sheetId="2" r:id="rId2"/>
    <sheet name="2017.5" sheetId="3" r:id="rId3"/>
    <sheet name="2017.6" sheetId="4" r:id="rId4"/>
    <sheet name="2017.7" sheetId="5" r:id="rId5"/>
    <sheet name="2017.8" sheetId="6" r:id="rId6"/>
    <sheet name="2017.9" sheetId="7" r:id="rId7"/>
    <sheet name="2017.10" sheetId="8" r:id="rId8"/>
    <sheet name="2017.11" sheetId="9" r:id="rId9"/>
    <sheet name="2017.12" sheetId="10" r:id="rId10"/>
  </sheets>
  <definedNames>
    <definedName name="_Fill" hidden="1">#REF!</definedName>
    <definedName name="_H_PAGE">#REF!</definedName>
    <definedName name="_KEY">#REF!</definedName>
    <definedName name="_Key1" hidden="1">#REF!</definedName>
    <definedName name="_Order1" hidden="1">255</definedName>
    <definedName name="_Sort" hidden="1">#REF!</definedName>
    <definedName name="\a">#REF!</definedName>
    <definedName name="\b">#REF!</definedName>
    <definedName name="\c">#REF!</definedName>
    <definedName name="\p">#REF!</definedName>
    <definedName name="\q">#REF!</definedName>
    <definedName name="\x">#REF!</definedName>
    <definedName name="C_RTN">#REF!</definedName>
    <definedName name="CNT">#REF!</definedName>
    <definedName name="H_DISPLAY">#REF!</definedName>
    <definedName name="H_KEY_GET">#REF!</definedName>
    <definedName name="HELP_DOWN">#REF!</definedName>
    <definedName name="HELP_QUIT">#REF!</definedName>
    <definedName name="HELP_UP">#REF!</definedName>
    <definedName name="HELP画面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<sst xmlns="http://schemas.openxmlformats.org/spreadsheetml/2006/main" count="295" uniqueCount="48">
  <si>
    <t>月</t>
  </si>
  <si>
    <t>年</t>
  </si>
  <si>
    <t>曜日</t>
  </si>
  <si>
    <t>指導者</t>
  </si>
  <si>
    <t>午前</t>
  </si>
  <si>
    <t>午後</t>
  </si>
  <si>
    <t>会社名：</t>
  </si>
  <si>
    <t>時間帯</t>
  </si>
  <si>
    <t>Off-JT時間数</t>
  </si>
  <si>
    <t>OJT　　時間数</t>
  </si>
  <si>
    <t>訓練内容</t>
  </si>
  <si>
    <t>計</t>
  </si>
  <si>
    <t>Off-JT時間数</t>
  </si>
  <si>
    <t>有期実習型訓練日程予定表</t>
  </si>
  <si>
    <t>OJT　時間数</t>
  </si>
  <si>
    <t>　　　訓練時間数　　総合計</t>
  </si>
  <si>
    <t>9:00～11：00</t>
  </si>
  <si>
    <t>職業能力基礎講習</t>
  </si>
  <si>
    <t>13:00～16:00</t>
  </si>
  <si>
    <t>13:00～17:00</t>
  </si>
  <si>
    <t>打ち抜き加工作業</t>
  </si>
  <si>
    <t>プレス曲げ加工作業</t>
  </si>
  <si>
    <t>□□主任</t>
  </si>
  <si>
    <t>オリエンテーション、職業能力基礎講習</t>
  </si>
  <si>
    <t>9:00～12：00</t>
  </si>
  <si>
    <t>○○社長</t>
  </si>
  <si>
    <t>△△工場長</t>
  </si>
  <si>
    <t>職業能力基礎講習、プレス曲げ加工作業</t>
  </si>
  <si>
    <t>安全衛生作業（実技）、打ち抜き加工作業</t>
  </si>
  <si>
    <t>Off-JT総時間数</t>
  </si>
  <si>
    <t>OJT総時間数</t>
  </si>
  <si>
    <t>OJT　　　　　時間数</t>
  </si>
  <si>
    <t>13:00～16:00</t>
  </si>
  <si>
    <r>
      <t>有期実習型訓練日程予定表　　</t>
    </r>
    <r>
      <rPr>
        <b/>
        <sz val="18"/>
        <color indexed="10"/>
        <rFont val="ＭＳ Ｐゴシック"/>
        <family val="3"/>
      </rPr>
      <t>【記入例】</t>
    </r>
  </si>
  <si>
    <t>△△工場長</t>
  </si>
  <si>
    <t>○○社長、　　　　　　　　　　△△工場長</t>
  </si>
  <si>
    <t>◆あくまでも予定表であり、この通り実施できなくても問題ありません。</t>
  </si>
  <si>
    <t>※毎月のデータ入力が終了したら、シートコピーをして（シート名を例：2016.02とする）翌月データの入力をして下さい。</t>
  </si>
  <si>
    <t>　　29年　4月　訓練時間数合計</t>
  </si>
  <si>
    <t>　　29年　7月　訓練時間数合計</t>
  </si>
  <si>
    <t>　　29年　6月　訓練時間数合計</t>
  </si>
  <si>
    <t>　　29年　5月　訓練時間数合計</t>
  </si>
  <si>
    <t>平成29年　4月　訓練時間数合計</t>
  </si>
  <si>
    <t>　　29年　8月　訓練時間数合計</t>
  </si>
  <si>
    <t>　　29年　10月　訓練時間数合計</t>
  </si>
  <si>
    <t>　　29年　9月　訓練時間数合計</t>
  </si>
  <si>
    <t>　　29年　11月　訓練時間数合計</t>
  </si>
  <si>
    <t>　　29年　12月　訓練時間数合計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</si>
</sst>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"/>
    <numFmt numFmtId="177" formatCode="dddd"/>
    <numFmt numFmtId="178" formatCode="aaa"/>
    <numFmt numFmtId="179" formatCode="aaaa"/>
    <numFmt numFmtId="180" formatCode="[ss]"/>
    <numFmt numFmtId="181" formatCode="[mm]:ss"/>
    <numFmt numFmtId="182" formatCode="[hh]:mm"/>
    <numFmt numFmtId="183" formatCode="[hh]:mm:ss"/>
    <numFmt numFmtId="184" formatCode="yy/mm/dd"/>
    <numFmt numFmtId="185" formatCode=";;;"/>
    <numFmt numFmtId="186" formatCode="0.000"/>
    <numFmt numFmtId="187" formatCode="0.0000"/>
    <numFmt numFmtId="188" formatCode="#,##0;&quot;▲&quot;\-#,##0"/>
    <numFmt numFmtId="189" formatCode="#,##0;&quot;▲&quot;#,##0"/>
    <numFmt numFmtId="190" formatCode="[&lt;=999]000;000\-00"/>
    <numFmt numFmtId="191" formatCode="0_);[Red]\(0\)"/>
    <numFmt numFmtId="192" formatCode="0.000_ "/>
    <numFmt numFmtId="193" formatCode="0.0%"/>
    <numFmt numFmtId="194" formatCode="[h]:mm"/>
    <numFmt numFmtId="195" formatCode="h:mm;@"/>
  </numFmts>
  <fonts count="5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62" applyFont="1" applyProtection="1">
      <alignment/>
      <protection locked="0"/>
    </xf>
    <xf numFmtId="0" fontId="5" fillId="33" borderId="10" xfId="62" applyFont="1" applyFill="1" applyBorder="1" applyProtection="1">
      <alignment/>
      <protection locked="0"/>
    </xf>
    <xf numFmtId="0" fontId="5" fillId="34" borderId="11" xfId="62" applyFont="1" applyFill="1" applyBorder="1" applyAlignment="1" applyProtection="1">
      <alignment horizontal="center"/>
      <protection locked="0"/>
    </xf>
    <xf numFmtId="0" fontId="8" fillId="0" borderId="12" xfId="62" applyFont="1" applyBorder="1" applyAlignment="1" applyProtection="1">
      <alignment vertical="center"/>
      <protection locked="0"/>
    </xf>
    <xf numFmtId="0" fontId="4" fillId="0" borderId="0" xfId="62" applyProtection="1">
      <alignment/>
      <protection/>
    </xf>
    <xf numFmtId="0" fontId="6" fillId="0" borderId="0" xfId="62" applyFont="1" applyProtection="1">
      <alignment/>
      <protection/>
    </xf>
    <xf numFmtId="0" fontId="6" fillId="0" borderId="13" xfId="62" applyFont="1" applyBorder="1" applyProtection="1">
      <alignment/>
      <protection/>
    </xf>
    <xf numFmtId="0" fontId="5" fillId="35" borderId="11" xfId="62" applyFont="1" applyFill="1" applyBorder="1" applyAlignment="1" applyProtection="1">
      <alignment horizontal="center"/>
      <protection/>
    </xf>
    <xf numFmtId="0" fontId="6" fillId="35" borderId="14" xfId="62" applyFont="1" applyFill="1" applyBorder="1" applyAlignment="1" applyProtection="1">
      <alignment horizont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4" fillId="0" borderId="16" xfId="62" applyBorder="1" applyAlignment="1" applyProtection="1">
      <alignment horizontal="center" vertical="center"/>
      <protection/>
    </xf>
    <xf numFmtId="0" fontId="9" fillId="36" borderId="15" xfId="62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center"/>
      <protection/>
    </xf>
    <xf numFmtId="0" fontId="4" fillId="37" borderId="18" xfId="62" applyNumberFormat="1" applyFill="1" applyBorder="1" applyAlignment="1" applyProtection="1">
      <alignment horizontal="center"/>
      <protection/>
    </xf>
    <xf numFmtId="0" fontId="4" fillId="37" borderId="19" xfId="62" applyNumberFormat="1" applyFill="1" applyBorder="1" applyAlignment="1" applyProtection="1">
      <alignment horizontal="center"/>
      <protection/>
    </xf>
    <xf numFmtId="0" fontId="4" fillId="37" borderId="20" xfId="62" applyNumberFormat="1" applyFill="1" applyBorder="1" applyAlignment="1" applyProtection="1">
      <alignment horizontal="center"/>
      <protection/>
    </xf>
    <xf numFmtId="0" fontId="5" fillId="0" borderId="0" xfId="62" applyFont="1" applyProtection="1">
      <alignment/>
      <protection/>
    </xf>
    <xf numFmtId="0" fontId="8" fillId="0" borderId="21" xfId="62" applyFont="1" applyBorder="1" applyAlignment="1" applyProtection="1">
      <alignment vertical="center" shrinkToFit="1"/>
      <protection locked="0"/>
    </xf>
    <xf numFmtId="0" fontId="0" fillId="0" borderId="0" xfId="62" applyFont="1" applyProtection="1">
      <alignment/>
      <protection/>
    </xf>
    <xf numFmtId="0" fontId="4" fillId="0" borderId="21" xfId="62" applyBorder="1" applyAlignment="1" applyProtection="1">
      <alignment horizontal="center" vertical="center" shrinkToFit="1"/>
      <protection locked="0"/>
    </xf>
    <xf numFmtId="0" fontId="4" fillId="0" borderId="12" xfId="62" applyBorder="1" applyAlignment="1" applyProtection="1">
      <alignment horizontal="center" vertical="center"/>
      <protection locked="0"/>
    </xf>
    <xf numFmtId="0" fontId="8" fillId="0" borderId="21" xfId="62" applyFont="1" applyBorder="1" applyAlignment="1" applyProtection="1">
      <alignment horizontal="center" vertical="center" shrinkToFit="1"/>
      <protection locked="0"/>
    </xf>
    <xf numFmtId="0" fontId="8" fillId="0" borderId="22" xfId="62" applyFont="1" applyBorder="1" applyAlignment="1" applyProtection="1">
      <alignment horizontal="center" vertical="center"/>
      <protection locked="0"/>
    </xf>
    <xf numFmtId="0" fontId="4" fillId="0" borderId="22" xfId="62" applyBorder="1" applyAlignment="1" applyProtection="1">
      <alignment horizontal="center" vertical="center"/>
      <protection locked="0"/>
    </xf>
    <xf numFmtId="0" fontId="4" fillId="0" borderId="18" xfId="62" applyNumberFormat="1" applyFill="1" applyBorder="1" applyAlignment="1" applyProtection="1">
      <alignment horizontal="center"/>
      <protection/>
    </xf>
    <xf numFmtId="0" fontId="4" fillId="0" borderId="23" xfId="62" applyFill="1" applyBorder="1" applyAlignment="1" applyProtection="1">
      <alignment horizontal="center" vertical="center" shrinkToFit="1"/>
      <protection locked="0"/>
    </xf>
    <xf numFmtId="0" fontId="4" fillId="0" borderId="18" xfId="62" applyFill="1" applyBorder="1" applyAlignment="1" applyProtection="1">
      <alignment horizontal="center" vertical="center"/>
      <protection locked="0"/>
    </xf>
    <xf numFmtId="0" fontId="4" fillId="0" borderId="19" xfId="62" applyNumberFormat="1" applyFill="1" applyBorder="1" applyAlignment="1" applyProtection="1">
      <alignment horizontal="center"/>
      <protection/>
    </xf>
    <xf numFmtId="0" fontId="4" fillId="0" borderId="21" xfId="62" applyFill="1" applyBorder="1" applyAlignment="1" applyProtection="1">
      <alignment horizontal="center" vertical="center" shrinkToFit="1"/>
      <protection locked="0"/>
    </xf>
    <xf numFmtId="0" fontId="4" fillId="0" borderId="21" xfId="62" applyFont="1" applyFill="1" applyBorder="1" applyAlignment="1" applyProtection="1">
      <alignment horizontal="center" vertical="center" shrinkToFit="1"/>
      <protection locked="0"/>
    </xf>
    <xf numFmtId="0" fontId="4" fillId="0" borderId="22" xfId="62" applyFill="1" applyBorder="1" applyAlignment="1" applyProtection="1">
      <alignment horizontal="center" vertical="center"/>
      <protection locked="0"/>
    </xf>
    <xf numFmtId="0" fontId="7" fillId="0" borderId="24" xfId="62" applyFont="1" applyBorder="1" applyAlignment="1" applyProtection="1">
      <alignment horizontal="right"/>
      <protection/>
    </xf>
    <xf numFmtId="0" fontId="6" fillId="0" borderId="0" xfId="62" applyFont="1" applyAlignment="1" applyProtection="1">
      <alignment horizontal="center"/>
      <protection/>
    </xf>
    <xf numFmtId="0" fontId="9" fillId="36" borderId="17" xfId="62" applyFont="1" applyFill="1" applyBorder="1" applyAlignment="1" applyProtection="1">
      <alignment horizontal="center" vertical="center" wrapText="1"/>
      <protection/>
    </xf>
    <xf numFmtId="0" fontId="9" fillId="36" borderId="16" xfId="62" applyFont="1" applyFill="1" applyBorder="1" applyAlignment="1" applyProtection="1">
      <alignment horizontal="center" vertical="center" wrapText="1"/>
      <protection/>
    </xf>
    <xf numFmtId="0" fontId="9" fillId="36" borderId="25" xfId="62" applyFont="1" applyFill="1" applyBorder="1" applyAlignment="1" applyProtection="1">
      <alignment horizontal="center" vertical="center" wrapText="1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4" fillId="37" borderId="0" xfId="62" applyNumberFormat="1" applyFill="1" applyBorder="1" applyAlignment="1" applyProtection="1">
      <alignment horizontal="center"/>
      <protection/>
    </xf>
    <xf numFmtId="0" fontId="8" fillId="0" borderId="0" xfId="62" applyFont="1" applyBorder="1" applyAlignment="1" applyProtection="1">
      <alignment vertical="center" shrinkToFit="1"/>
      <protection locked="0"/>
    </xf>
    <xf numFmtId="0" fontId="8" fillId="0" borderId="0" xfId="62" applyFont="1" applyBorder="1" applyAlignment="1" applyProtection="1">
      <alignment vertical="center"/>
      <protection locked="0"/>
    </xf>
    <xf numFmtId="0" fontId="4" fillId="0" borderId="0" xfId="62" applyFont="1" applyBorder="1" applyAlignment="1" applyProtection="1">
      <alignment horizontal="left" vertical="center" indent="1"/>
      <protection locked="0"/>
    </xf>
    <xf numFmtId="0" fontId="4" fillId="0" borderId="0" xfId="62" applyBorder="1" applyProtection="1">
      <alignment/>
      <protection locked="0"/>
    </xf>
    <xf numFmtId="0" fontId="4" fillId="37" borderId="26" xfId="62" applyNumberFormat="1" applyFill="1" applyBorder="1" applyAlignment="1" applyProtection="1">
      <alignment horizontal="center"/>
      <protection/>
    </xf>
    <xf numFmtId="0" fontId="4" fillId="37" borderId="27" xfId="62" applyNumberFormat="1" applyFill="1" applyBorder="1" applyAlignment="1" applyProtection="1">
      <alignment horizontal="center"/>
      <protection/>
    </xf>
    <xf numFmtId="0" fontId="8" fillId="0" borderId="28" xfId="62" applyFont="1" applyBorder="1" applyAlignment="1" applyProtection="1">
      <alignment vertical="center" shrinkToFit="1"/>
      <protection locked="0"/>
    </xf>
    <xf numFmtId="0" fontId="8" fillId="0" borderId="29" xfId="62" applyFont="1" applyBorder="1" applyAlignment="1" applyProtection="1">
      <alignment vertical="center"/>
      <protection locked="0"/>
    </xf>
    <xf numFmtId="0" fontId="8" fillId="0" borderId="12" xfId="62" applyFont="1" applyBorder="1" applyAlignment="1" applyProtection="1">
      <alignment horizontal="center" vertical="center"/>
      <protection locked="0"/>
    </xf>
    <xf numFmtId="0" fontId="8" fillId="0" borderId="30" xfId="62" applyFont="1" applyBorder="1" applyAlignment="1" applyProtection="1">
      <alignment horizontal="center" vertical="center"/>
      <protection locked="0"/>
    </xf>
    <xf numFmtId="0" fontId="5" fillId="0" borderId="23" xfId="62" applyNumberFormat="1" applyFont="1" applyFill="1" applyBorder="1" applyAlignment="1" applyProtection="1">
      <alignment horizontal="center"/>
      <protection/>
    </xf>
    <xf numFmtId="0" fontId="5" fillId="0" borderId="28" xfId="62" applyNumberFormat="1" applyFont="1" applyFill="1" applyBorder="1" applyAlignment="1" applyProtection="1">
      <alignment horizontal="center"/>
      <protection/>
    </xf>
    <xf numFmtId="0" fontId="5" fillId="38" borderId="23" xfId="62" applyNumberFormat="1" applyFont="1" applyFill="1" applyBorder="1" applyAlignment="1" applyProtection="1">
      <alignment horizontal="center"/>
      <protection/>
    </xf>
    <xf numFmtId="0" fontId="53" fillId="37" borderId="19" xfId="62" applyNumberFormat="1" applyFont="1" applyFill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center"/>
      <protection/>
    </xf>
    <xf numFmtId="0" fontId="4" fillId="0" borderId="0" xfId="62" applyFill="1" applyBorder="1" applyAlignment="1" applyProtection="1">
      <alignment horizontal="center" vertical="center"/>
      <protection locked="0"/>
    </xf>
    <xf numFmtId="0" fontId="4" fillId="0" borderId="0" xfId="62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 applyProtection="1">
      <alignment horizontal="center" vertical="center" wrapText="1"/>
      <protection/>
    </xf>
    <xf numFmtId="0" fontId="9" fillId="39" borderId="0" xfId="62" applyFont="1" applyFill="1" applyBorder="1" applyAlignment="1" applyProtection="1">
      <alignment horizontal="center" vertical="center" wrapText="1"/>
      <protection/>
    </xf>
    <xf numFmtId="0" fontId="8" fillId="40" borderId="31" xfId="62" applyFont="1" applyFill="1" applyBorder="1" applyAlignment="1" applyProtection="1">
      <alignment vertical="center" shrinkToFit="1"/>
      <protection locked="0"/>
    </xf>
    <xf numFmtId="0" fontId="8" fillId="40" borderId="32" xfId="62" applyFont="1" applyFill="1" applyBorder="1" applyAlignment="1" applyProtection="1">
      <alignment vertical="center"/>
      <protection locked="0"/>
    </xf>
    <xf numFmtId="0" fontId="8" fillId="40" borderId="33" xfId="62" applyFont="1" applyFill="1" applyBorder="1" applyAlignment="1" applyProtection="1">
      <alignment vertical="center"/>
      <protection locked="0"/>
    </xf>
    <xf numFmtId="0" fontId="8" fillId="40" borderId="34" xfId="62" applyFont="1" applyFill="1" applyBorder="1" applyAlignment="1" applyProtection="1">
      <alignment vertical="center"/>
      <protection locked="0"/>
    </xf>
    <xf numFmtId="0" fontId="4" fillId="0" borderId="35" xfId="62" applyFill="1" applyBorder="1" applyAlignment="1" applyProtection="1">
      <alignment horizontal="center" vertical="center" shrinkToFit="1"/>
      <protection locked="0"/>
    </xf>
    <xf numFmtId="0" fontId="4" fillId="0" borderId="36" xfId="62" applyFill="1" applyBorder="1" applyAlignment="1" applyProtection="1">
      <alignment horizontal="center" vertical="center" shrinkToFit="1"/>
      <protection locked="0"/>
    </xf>
    <xf numFmtId="0" fontId="4" fillId="0" borderId="36" xfId="62" applyBorder="1" applyAlignment="1" applyProtection="1">
      <alignment horizontal="center" vertical="center" shrinkToFit="1"/>
      <protection locked="0"/>
    </xf>
    <xf numFmtId="0" fontId="8" fillId="0" borderId="36" xfId="62" applyFont="1" applyBorder="1" applyAlignment="1" applyProtection="1">
      <alignment horizontal="center" vertical="center" shrinkToFit="1"/>
      <protection locked="0"/>
    </xf>
    <xf numFmtId="0" fontId="8" fillId="0" borderId="36" xfId="62" applyFont="1" applyBorder="1" applyAlignment="1" applyProtection="1">
      <alignment vertical="center" shrinkToFit="1"/>
      <protection locked="0"/>
    </xf>
    <xf numFmtId="0" fontId="8" fillId="0" borderId="37" xfId="62" applyFont="1" applyBorder="1" applyAlignment="1" applyProtection="1">
      <alignment vertical="center" shrinkToFit="1"/>
      <protection locked="0"/>
    </xf>
    <xf numFmtId="0" fontId="4" fillId="0" borderId="12" xfId="62" applyFill="1" applyBorder="1" applyAlignment="1" applyProtection="1">
      <alignment vertical="center"/>
      <protection locked="0"/>
    </xf>
    <xf numFmtId="0" fontId="4" fillId="0" borderId="12" xfId="62" applyBorder="1" applyAlignment="1" applyProtection="1">
      <alignment vertical="center"/>
      <protection locked="0"/>
    </xf>
    <xf numFmtId="0" fontId="4" fillId="0" borderId="12" xfId="62" applyFont="1" applyBorder="1" applyAlignment="1" applyProtection="1">
      <alignment vertical="center"/>
      <protection locked="0"/>
    </xf>
    <xf numFmtId="0" fontId="4" fillId="0" borderId="12" xfId="62" applyFont="1" applyBorder="1" applyAlignment="1" applyProtection="1">
      <alignment horizontal="left" vertical="center"/>
      <protection locked="0"/>
    </xf>
    <xf numFmtId="0" fontId="4" fillId="0" borderId="29" xfId="62" applyFont="1" applyBorder="1" applyAlignment="1" applyProtection="1">
      <alignment horizontal="left" vertical="center"/>
      <protection locked="0"/>
    </xf>
    <xf numFmtId="0" fontId="4" fillId="0" borderId="29" xfId="62" applyBorder="1" applyAlignment="1" applyProtection="1">
      <alignment vertical="center"/>
      <protection locked="0"/>
    </xf>
    <xf numFmtId="0" fontId="4" fillId="40" borderId="32" xfId="62" applyFont="1" applyFill="1" applyBorder="1" applyAlignment="1" applyProtection="1">
      <alignment horizontal="left" vertical="center"/>
      <protection locked="0"/>
    </xf>
    <xf numFmtId="0" fontId="4" fillId="40" borderId="32" xfId="62" applyFill="1" applyBorder="1" applyAlignment="1" applyProtection="1">
      <alignment vertical="center"/>
      <protection locked="0"/>
    </xf>
    <xf numFmtId="0" fontId="4" fillId="0" borderId="0" xfId="62" applyFont="1" applyBorder="1" applyAlignment="1" applyProtection="1">
      <alignment horizontal="left" vertical="center"/>
      <protection locked="0"/>
    </xf>
    <xf numFmtId="0" fontId="4" fillId="0" borderId="0" xfId="62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38" xfId="62" applyFill="1" applyBorder="1" applyAlignment="1" applyProtection="1">
      <alignment vertical="center" shrinkToFit="1"/>
      <protection locked="0"/>
    </xf>
    <xf numFmtId="0" fontId="4" fillId="0" borderId="38" xfId="62" applyFill="1" applyBorder="1" applyAlignment="1" applyProtection="1">
      <alignment horizontal="right" vertical="center"/>
      <protection locked="0"/>
    </xf>
    <xf numFmtId="0" fontId="4" fillId="0" borderId="18" xfId="62" applyFill="1" applyBorder="1" applyAlignment="1" applyProtection="1">
      <alignment horizontal="right" vertical="center"/>
      <protection locked="0"/>
    </xf>
    <xf numFmtId="0" fontId="4" fillId="0" borderId="12" xfId="62" applyFill="1" applyBorder="1" applyAlignment="1" applyProtection="1">
      <alignment horizontal="right" vertical="center"/>
      <protection locked="0"/>
    </xf>
    <xf numFmtId="0" fontId="4" fillId="0" borderId="22" xfId="62" applyFill="1" applyBorder="1" applyAlignment="1" applyProtection="1">
      <alignment horizontal="right" vertical="center"/>
      <protection locked="0"/>
    </xf>
    <xf numFmtId="0" fontId="4" fillId="0" borderId="12" xfId="62" applyBorder="1" applyAlignment="1" applyProtection="1">
      <alignment horizontal="right" vertical="center"/>
      <protection locked="0"/>
    </xf>
    <xf numFmtId="0" fontId="4" fillId="0" borderId="22" xfId="62" applyBorder="1" applyAlignment="1" applyProtection="1">
      <alignment horizontal="right" vertical="center"/>
      <protection locked="0"/>
    </xf>
    <xf numFmtId="0" fontId="8" fillId="0" borderId="12" xfId="62" applyFont="1" applyBorder="1" applyAlignment="1" applyProtection="1">
      <alignment horizontal="right" vertical="center"/>
      <protection locked="0"/>
    </xf>
    <xf numFmtId="0" fontId="8" fillId="0" borderId="22" xfId="62" applyFont="1" applyBorder="1" applyAlignment="1" applyProtection="1">
      <alignment horizontal="right" vertical="center"/>
      <protection locked="0"/>
    </xf>
    <xf numFmtId="0" fontId="8" fillId="0" borderId="29" xfId="62" applyFont="1" applyBorder="1" applyAlignment="1" applyProtection="1">
      <alignment horizontal="right" vertical="center"/>
      <protection locked="0"/>
    </xf>
    <xf numFmtId="0" fontId="8" fillId="0" borderId="26" xfId="62" applyFont="1" applyBorder="1" applyAlignment="1" applyProtection="1">
      <alignment horizontal="right" vertical="center"/>
      <protection locked="0"/>
    </xf>
    <xf numFmtId="0" fontId="4" fillId="0" borderId="20" xfId="62" applyFill="1" applyBorder="1" applyAlignment="1" applyProtection="1">
      <alignment horizontal="right" vertical="center"/>
      <protection locked="0"/>
    </xf>
    <xf numFmtId="0" fontId="4" fillId="0" borderId="19" xfId="62" applyFill="1" applyBorder="1" applyAlignment="1" applyProtection="1">
      <alignment horizontal="right" vertical="center"/>
      <protection locked="0"/>
    </xf>
    <xf numFmtId="0" fontId="4" fillId="0" borderId="19" xfId="62" applyBorder="1" applyAlignment="1" applyProtection="1">
      <alignment horizontal="right" vertical="center"/>
      <protection locked="0"/>
    </xf>
    <xf numFmtId="0" fontId="4" fillId="0" borderId="26" xfId="62" applyBorder="1" applyAlignment="1" applyProtection="1">
      <alignment horizontal="right" vertical="center"/>
      <protection locked="0"/>
    </xf>
    <xf numFmtId="0" fontId="4" fillId="0" borderId="27" xfId="62" applyBorder="1" applyAlignment="1" applyProtection="1">
      <alignment horizontal="right" vertical="center"/>
      <protection locked="0"/>
    </xf>
    <xf numFmtId="0" fontId="4" fillId="40" borderId="32" xfId="62" applyFill="1" applyBorder="1" applyAlignment="1" applyProtection="1">
      <alignment horizontal="right" vertical="center"/>
      <protection locked="0"/>
    </xf>
    <xf numFmtId="0" fontId="4" fillId="40" borderId="39" xfId="62" applyFill="1" applyBorder="1" applyAlignment="1" applyProtection="1">
      <alignment horizontal="right" vertical="center"/>
      <protection locked="0"/>
    </xf>
    <xf numFmtId="0" fontId="0" fillId="0" borderId="12" xfId="62" applyFont="1" applyBorder="1" applyAlignment="1" applyProtection="1">
      <alignment vertical="center" wrapText="1"/>
      <protection locked="0"/>
    </xf>
    <xf numFmtId="0" fontId="0" fillId="0" borderId="12" xfId="62" applyFont="1" applyBorder="1" applyAlignment="1" applyProtection="1">
      <alignment vertical="center"/>
      <protection locked="0"/>
    </xf>
    <xf numFmtId="0" fontId="0" fillId="0" borderId="38" xfId="62" applyFont="1" applyFill="1" applyBorder="1" applyAlignment="1" applyProtection="1">
      <alignment vertical="center"/>
      <protection locked="0"/>
    </xf>
    <xf numFmtId="0" fontId="0" fillId="0" borderId="12" xfId="62" applyFont="1" applyFill="1" applyBorder="1" applyAlignment="1" applyProtection="1">
      <alignment vertical="center"/>
      <protection locked="0"/>
    </xf>
    <xf numFmtId="0" fontId="13" fillId="0" borderId="12" xfId="62" applyFont="1" applyBorder="1" applyAlignment="1" applyProtection="1">
      <alignment vertical="center"/>
      <protection locked="0"/>
    </xf>
    <xf numFmtId="0" fontId="0" fillId="0" borderId="38" xfId="62" applyFont="1" applyFill="1" applyBorder="1" applyAlignment="1" applyProtection="1">
      <alignment vertical="center"/>
      <protection locked="0"/>
    </xf>
    <xf numFmtId="0" fontId="1" fillId="36" borderId="17" xfId="62" applyFont="1" applyFill="1" applyBorder="1" applyAlignment="1" applyProtection="1">
      <alignment horizontal="center" vertical="center" wrapText="1"/>
      <protection/>
    </xf>
    <xf numFmtId="0" fontId="1" fillId="36" borderId="16" xfId="62" applyFont="1" applyFill="1" applyBorder="1" applyAlignment="1" applyProtection="1">
      <alignment horizontal="center" vertical="center" wrapText="1"/>
      <protection/>
    </xf>
    <xf numFmtId="0" fontId="1" fillId="36" borderId="25" xfId="62" applyFont="1" applyFill="1" applyBorder="1" applyAlignment="1" applyProtection="1">
      <alignment horizontal="center" vertical="center" wrapText="1"/>
      <protection/>
    </xf>
    <xf numFmtId="0" fontId="0" fillId="0" borderId="12" xfId="62" applyFont="1" applyBorder="1" applyAlignment="1" applyProtection="1">
      <alignment vertical="center"/>
      <protection locked="0"/>
    </xf>
    <xf numFmtId="0" fontId="4" fillId="0" borderId="40" xfId="62" applyNumberFormat="1" applyFont="1" applyFill="1" applyBorder="1" applyAlignment="1" applyProtection="1">
      <alignment horizontal="center"/>
      <protection/>
    </xf>
    <xf numFmtId="0" fontId="4" fillId="37" borderId="19" xfId="62" applyNumberFormat="1" applyFont="1" applyFill="1" applyBorder="1" applyAlignment="1" applyProtection="1">
      <alignment horizontal="center"/>
      <protection/>
    </xf>
    <xf numFmtId="0" fontId="53" fillId="0" borderId="19" xfId="62" applyNumberFormat="1" applyFont="1" applyFill="1" applyBorder="1" applyAlignment="1" applyProtection="1">
      <alignment horizontal="center"/>
      <protection/>
    </xf>
    <xf numFmtId="0" fontId="4" fillId="0" borderId="19" xfId="62" applyNumberFormat="1" applyFont="1" applyFill="1" applyBorder="1" applyAlignment="1" applyProtection="1">
      <alignment horizontal="center"/>
      <protection/>
    </xf>
    <xf numFmtId="0" fontId="0" fillId="0" borderId="12" xfId="62" applyFont="1" applyBorder="1" applyAlignment="1" applyProtection="1">
      <alignment vertical="center" wrapText="1"/>
      <protection locked="0"/>
    </xf>
    <xf numFmtId="0" fontId="4" fillId="0" borderId="18" xfId="62" applyNumberFormat="1" applyFont="1" applyFill="1" applyBorder="1" applyAlignment="1" applyProtection="1">
      <alignment horizontal="center"/>
      <protection/>
    </xf>
    <xf numFmtId="0" fontId="8" fillId="0" borderId="29" xfId="62" applyFont="1" applyBorder="1" applyAlignment="1" applyProtection="1">
      <alignment horizontal="center" vertical="center"/>
      <protection locked="0"/>
    </xf>
    <xf numFmtId="0" fontId="4" fillId="0" borderId="38" xfId="62" applyFill="1" applyBorder="1" applyAlignment="1" applyProtection="1">
      <alignment horizontal="center" vertical="center"/>
      <protection locked="0"/>
    </xf>
    <xf numFmtId="0" fontId="4" fillId="40" borderId="32" xfId="62" applyFill="1" applyBorder="1" applyAlignment="1" applyProtection="1">
      <alignment horizontal="center" vertical="center"/>
      <protection locked="0"/>
    </xf>
    <xf numFmtId="0" fontId="4" fillId="40" borderId="39" xfId="62" applyFill="1" applyBorder="1" applyAlignment="1" applyProtection="1">
      <alignment horizontal="center" vertical="center"/>
      <protection locked="0"/>
    </xf>
    <xf numFmtId="0" fontId="8" fillId="40" borderId="32" xfId="62" applyFont="1" applyFill="1" applyBorder="1" applyAlignment="1" applyProtection="1">
      <alignment horizontal="center" vertical="center"/>
      <protection locked="0"/>
    </xf>
    <xf numFmtId="0" fontId="8" fillId="40" borderId="33" xfId="62" applyFont="1" applyFill="1" applyBorder="1" applyAlignment="1" applyProtection="1">
      <alignment horizontal="center" vertical="center"/>
      <protection locked="0"/>
    </xf>
    <xf numFmtId="0" fontId="4" fillId="0" borderId="12" xfId="62" applyFill="1" applyBorder="1" applyAlignment="1" applyProtection="1">
      <alignment horizontal="center" vertical="center"/>
      <protection locked="0"/>
    </xf>
    <xf numFmtId="0" fontId="8" fillId="0" borderId="26" xfId="62" applyFont="1" applyBorder="1" applyAlignment="1" applyProtection="1">
      <alignment horizontal="center" vertical="center"/>
      <protection locked="0"/>
    </xf>
    <xf numFmtId="0" fontId="54" fillId="0" borderId="23" xfId="62" applyNumberFormat="1" applyFont="1" applyFill="1" applyBorder="1" applyAlignment="1" applyProtection="1">
      <alignment horizontal="center"/>
      <protection/>
    </xf>
    <xf numFmtId="0" fontId="55" fillId="0" borderId="18" xfId="62" applyNumberFormat="1" applyFont="1" applyFill="1" applyBorder="1" applyAlignment="1" applyProtection="1">
      <alignment horizontal="center"/>
      <protection/>
    </xf>
    <xf numFmtId="0" fontId="55" fillId="0" borderId="19" xfId="62" applyNumberFormat="1" applyFont="1" applyFill="1" applyBorder="1" applyAlignment="1" applyProtection="1">
      <alignment horizontal="center"/>
      <protection/>
    </xf>
    <xf numFmtId="0" fontId="55" fillId="37" borderId="18" xfId="62" applyNumberFormat="1" applyFont="1" applyFill="1" applyBorder="1" applyAlignment="1" applyProtection="1">
      <alignment horizontal="center"/>
      <protection/>
    </xf>
    <xf numFmtId="0" fontId="55" fillId="37" borderId="19" xfId="62" applyNumberFormat="1" applyFont="1" applyFill="1" applyBorder="1" applyAlignment="1" applyProtection="1">
      <alignment horizontal="center"/>
      <protection/>
    </xf>
    <xf numFmtId="0" fontId="4" fillId="39" borderId="18" xfId="62" applyNumberFormat="1" applyFont="1" applyFill="1" applyBorder="1" applyAlignment="1" applyProtection="1">
      <alignment horizontal="center"/>
      <protection/>
    </xf>
    <xf numFmtId="0" fontId="4" fillId="39" borderId="19" xfId="62" applyNumberFormat="1" applyFont="1" applyFill="1" applyBorder="1" applyAlignment="1" applyProtection="1">
      <alignment horizontal="center"/>
      <protection/>
    </xf>
    <xf numFmtId="0" fontId="55" fillId="0" borderId="40" xfId="62" applyNumberFormat="1" applyFont="1" applyFill="1" applyBorder="1" applyAlignment="1" applyProtection="1">
      <alignment horizontal="center"/>
      <protection/>
    </xf>
    <xf numFmtId="0" fontId="4" fillId="0" borderId="12" xfId="62" applyFill="1" applyBorder="1" applyAlignment="1" applyProtection="1">
      <alignment vertical="center" shrinkToFit="1"/>
      <protection locked="0"/>
    </xf>
    <xf numFmtId="0" fontId="4" fillId="0" borderId="12" xfId="62" applyFont="1" applyFill="1" applyBorder="1" applyAlignment="1" applyProtection="1">
      <alignment vertical="center" shrinkToFit="1"/>
      <protection locked="0"/>
    </xf>
    <xf numFmtId="0" fontId="4" fillId="0" borderId="12" xfId="62" applyBorder="1" applyAlignment="1" applyProtection="1">
      <alignment vertical="center" shrinkToFit="1"/>
      <protection locked="0"/>
    </xf>
    <xf numFmtId="0" fontId="4" fillId="0" borderId="12" xfId="62" applyFont="1" applyBorder="1" applyAlignment="1" applyProtection="1">
      <alignment vertical="center" shrinkToFit="1"/>
      <protection locked="0"/>
    </xf>
    <xf numFmtId="0" fontId="8" fillId="0" borderId="12" xfId="62" applyFont="1" applyBorder="1" applyAlignment="1" applyProtection="1">
      <alignment vertical="center" shrinkToFit="1"/>
      <protection locked="0"/>
    </xf>
    <xf numFmtId="0" fontId="4" fillId="0" borderId="38" xfId="62" applyFont="1" applyFill="1" applyBorder="1" applyAlignment="1" applyProtection="1">
      <alignment vertical="center" shrinkToFit="1"/>
      <protection locked="0"/>
    </xf>
    <xf numFmtId="0" fontId="4" fillId="0" borderId="12" xfId="62" applyFont="1" applyBorder="1" applyAlignment="1" applyProtection="1">
      <alignment horizontal="left" vertical="center" shrinkToFit="1"/>
      <protection locked="0"/>
    </xf>
    <xf numFmtId="0" fontId="4" fillId="0" borderId="20" xfId="62" applyFill="1" applyBorder="1" applyAlignment="1" applyProtection="1">
      <alignment horizontal="center" vertical="center"/>
      <protection locked="0"/>
    </xf>
    <xf numFmtId="0" fontId="4" fillId="0" borderId="19" xfId="62" applyFill="1" applyBorder="1" applyAlignment="1" applyProtection="1">
      <alignment horizontal="center" vertical="center"/>
      <protection locked="0"/>
    </xf>
    <xf numFmtId="0" fontId="4" fillId="0" borderId="19" xfId="62" applyBorder="1" applyAlignment="1" applyProtection="1">
      <alignment horizontal="center" vertical="center"/>
      <protection locked="0"/>
    </xf>
    <xf numFmtId="0" fontId="4" fillId="0" borderId="26" xfId="62" applyBorder="1" applyAlignment="1" applyProtection="1">
      <alignment horizontal="center" vertical="center"/>
      <protection locked="0"/>
    </xf>
    <xf numFmtId="0" fontId="4" fillId="0" borderId="27" xfId="62" applyBorder="1" applyAlignment="1" applyProtection="1">
      <alignment horizontal="center" vertical="center"/>
      <protection locked="0"/>
    </xf>
    <xf numFmtId="0" fontId="53" fillId="39" borderId="19" xfId="62" applyNumberFormat="1" applyFont="1" applyFill="1" applyBorder="1" applyAlignment="1" applyProtection="1">
      <alignment horizontal="center"/>
      <protection/>
    </xf>
    <xf numFmtId="0" fontId="11" fillId="0" borderId="41" xfId="62" applyFont="1" applyBorder="1" applyAlignment="1" applyProtection="1">
      <alignment horizontal="right"/>
      <protection/>
    </xf>
    <xf numFmtId="0" fontId="6" fillId="0" borderId="41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 horizontal="center"/>
      <protection/>
    </xf>
    <xf numFmtId="0" fontId="6" fillId="0" borderId="13" xfId="62" applyFont="1" applyBorder="1" applyAlignment="1" applyProtection="1">
      <alignment horizontal="center"/>
      <protection/>
    </xf>
    <xf numFmtId="0" fontId="6" fillId="0" borderId="14" xfId="62" applyFont="1" applyBorder="1" applyAlignment="1" applyProtection="1">
      <alignment horizontal="center"/>
      <protection/>
    </xf>
    <xf numFmtId="0" fontId="6" fillId="40" borderId="42" xfId="62" applyNumberFormat="1" applyFont="1" applyFill="1" applyBorder="1" applyAlignment="1" applyProtection="1">
      <alignment horizontal="center" vertical="center"/>
      <protection/>
    </xf>
    <xf numFmtId="0" fontId="6" fillId="40" borderId="43" xfId="62" applyNumberFormat="1" applyFont="1" applyFill="1" applyBorder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56" fillId="0" borderId="0" xfId="62" applyFont="1" applyAlignment="1" applyProtection="1">
      <alignment horizontal="left"/>
      <protection/>
    </xf>
    <xf numFmtId="0" fontId="8" fillId="0" borderId="29" xfId="62" applyFont="1" applyBorder="1" applyAlignment="1" applyProtection="1">
      <alignment horizontal="center" vertical="center"/>
      <protection locked="0"/>
    </xf>
    <xf numFmtId="0" fontId="8" fillId="0" borderId="38" xfId="62" applyFont="1" applyBorder="1" applyAlignment="1" applyProtection="1">
      <alignment horizontal="center" vertical="center"/>
      <protection locked="0"/>
    </xf>
    <xf numFmtId="0" fontId="8" fillId="0" borderId="22" xfId="62" applyFont="1" applyBorder="1" applyAlignment="1" applyProtection="1">
      <alignment horizontal="center" vertical="center"/>
      <protection locked="0"/>
    </xf>
    <xf numFmtId="0" fontId="8" fillId="0" borderId="3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計画表" xfId="62"/>
    <cellStyle name="良い" xfId="63"/>
  </cellStyles>
  <dxfs count="115"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2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>
          <bgColor indexed="12"/>
        </patternFill>
      </fill>
    </dxf>
    <dxf>
      <font>
        <color rgb="FFFFFFFF"/>
      </font>
      <fill>
        <patternFill>
          <bgColor rgb="FF0000FF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1323975</xdr:colOff>
      <xdr:row>12</xdr:row>
      <xdr:rowOff>133350</xdr:rowOff>
    </xdr:from>
    <xdr:to>
      <xdr:col>7</xdr:col>
      <xdr:colOff>142875</xdr:colOff>
      <xdr:row>15</xdr:row>
      <xdr:rowOff>209550</xdr:rowOff>
    </xdr:to>
    <xdr:sp>
      <xdr:nvSpPr>
        <xdr:cNvPr id="1" name="線吹き出し 2 (枠付き) 1"/>
        <xdr:cNvSpPr>
          <a:spLocks/>
        </xdr:cNvSpPr>
      </xdr:nvSpPr>
      <xdr:spPr>
        <a:xfrm>
          <a:off x="3038475" y="3152775"/>
          <a:ext cx="2581275" cy="733425"/>
        </a:xfrm>
        <a:prstGeom prst="borderCallout2">
          <a:avLst>
            <a:gd name="adj1" fmla="val -83222"/>
            <a:gd name="adj2" fmla="val -108412"/>
            <a:gd name="adj3" fmla="val -49722"/>
          </a:avLst>
        </a:prstGeom>
        <a:solidFill>
          <a:srgbClr val="FFFFFF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訓練内容は、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訓練カリキュラムの職務名または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教科名を記入する。</a:t>
          </a:r>
        </a:p>
      </xdr:txBody>
    </xdr:sp>
    <xdr:clientData/>
  </xdr:twoCellAnchor>
  <xdr:twoCellAnchor>
    <xdr:from>
      <xdr:col>10</xdr:col>
      <xdr:colOff>438150</xdr:colOff>
      <xdr:row>27</xdr:row>
      <xdr:rowOff>133350</xdr:rowOff>
    </xdr:from>
    <xdr:to>
      <xdr:col>10</xdr:col>
      <xdr:colOff>2695575</xdr:colOff>
      <xdr:row>35</xdr:row>
      <xdr:rowOff>133350</xdr:rowOff>
    </xdr:to>
    <xdr:sp>
      <xdr:nvSpPr>
        <xdr:cNvPr id="2" name="線吹き出し 2 (枠付き) 2"/>
        <xdr:cNvSpPr>
          <a:spLocks/>
        </xdr:cNvSpPr>
      </xdr:nvSpPr>
      <xdr:spPr>
        <a:xfrm>
          <a:off x="7924800" y="6438900"/>
          <a:ext cx="2257425" cy="1752600"/>
        </a:xfrm>
        <a:prstGeom prst="borderCallout2">
          <a:avLst>
            <a:gd name="adj1" fmla="val 52805"/>
            <a:gd name="adj2" fmla="val 111277"/>
            <a:gd name="adj3" fmla="val -12263"/>
            <a:gd name="adj4" fmla="val 78083"/>
            <a:gd name="adj5" fmla="val -31976"/>
            <a:gd name="adj6" fmla="val 50476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訓練時間数　総合計は、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訓練期間中の訓練時間の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総合計。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（当月分＋前月までの時間数）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最終ページの総合計を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訓練カリキュラムの時間数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一致させる</a:t>
          </a:r>
        </a:p>
      </xdr:txBody>
    </xdr:sp>
    <xdr:clientData/>
  </xdr:twoCellAnchor>
  <xdr:twoCellAnchor>
    <xdr:from>
      <xdr:col>5</xdr:col>
      <xdr:colOff>504825</xdr:colOff>
      <xdr:row>0</xdr:row>
      <xdr:rowOff>57150</xdr:rowOff>
    </xdr:from>
    <xdr:to>
      <xdr:col>5</xdr:col>
      <xdr:colOff>2286000</xdr:colOff>
      <xdr:row>2</xdr:row>
      <xdr:rowOff>47625</xdr:rowOff>
    </xdr:to>
    <xdr:sp>
      <xdr:nvSpPr>
        <xdr:cNvPr id="3" name="線吹き出し 1 (枠付き) 3"/>
        <xdr:cNvSpPr>
          <a:spLocks/>
        </xdr:cNvSpPr>
      </xdr:nvSpPr>
      <xdr:spPr>
        <a:xfrm>
          <a:off x="2219325" y="57150"/>
          <a:ext cx="1781175" cy="600075"/>
        </a:xfrm>
        <a:prstGeom prst="borderCallout1">
          <a:avLst>
            <a:gd name="adj1" fmla="val -141407"/>
            <a:gd name="adj2" fmla="val 114324"/>
            <a:gd name="adj3" fmla="val -51189"/>
            <a:gd name="adj4" fmla="val -27796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つ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月を入力すれば、曜日は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自動的に変わります。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（但し、祝日を除く）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3"/>
  <sheetViews>
    <sheetView tabSelected="1" view="pageBreakPreview" zoomScale="90" zoomScaleSheetLayoutView="90" workbookViewId="0" topLeftCell="A1">
      <selection activeCell="F40" sqref="F40:F41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40.7109375" style="5" customWidth="1"/>
    <col min="7" max="7" width="15.7109375" style="5" customWidth="1"/>
    <col min="8" max="9" width="9.57421875" style="5" customWidth="1"/>
    <col min="10" max="10" width="11.00390625" style="5" customWidth="1"/>
    <col min="11" max="11" width="40.7109375" style="5" customWidth="1"/>
    <col min="12" max="12" width="15.8515625" style="5" customWidth="1"/>
    <col min="13" max="15" width="9.57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9.25" customHeight="1">
      <c r="F1" s="150" t="s">
        <v>33</v>
      </c>
      <c r="G1" s="150"/>
      <c r="H1" s="150"/>
      <c r="I1" s="150"/>
      <c r="J1" s="150"/>
      <c r="K1" s="150"/>
      <c r="L1" s="150"/>
    </row>
    <row r="2" spans="1:14" ht="18.75">
      <c r="A2" s="6"/>
      <c r="B2" s="143" t="s">
        <v>6</v>
      </c>
      <c r="C2" s="143"/>
      <c r="D2" s="143"/>
      <c r="E2" s="144"/>
      <c r="F2" s="144"/>
      <c r="G2" s="6"/>
      <c r="H2" s="151" t="s">
        <v>36</v>
      </c>
      <c r="I2" s="151"/>
      <c r="J2" s="151"/>
      <c r="K2" s="151"/>
      <c r="L2" s="151"/>
      <c r="M2" s="151"/>
      <c r="N2" s="151"/>
    </row>
    <row r="3" spans="1:12" ht="12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4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33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34" t="s">
        <v>8</v>
      </c>
      <c r="I6" s="35" t="s">
        <v>9</v>
      </c>
      <c r="J6" s="12" t="s">
        <v>7</v>
      </c>
      <c r="K6" s="13" t="s">
        <v>10</v>
      </c>
      <c r="L6" s="13" t="s">
        <v>3</v>
      </c>
      <c r="M6" s="34" t="s">
        <v>8</v>
      </c>
      <c r="N6" s="36" t="s">
        <v>9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42826</v>
      </c>
      <c r="D7" s="129" t="str">
        <f aca="true" t="shared" si="1" ref="D7:D37">TEXT(DATE($B$4,$B$5,B7),"aaa")</f>
        <v>土</v>
      </c>
      <c r="E7" s="26"/>
      <c r="F7" s="80"/>
      <c r="G7" s="100"/>
      <c r="H7" s="81"/>
      <c r="I7" s="82"/>
      <c r="J7" s="63"/>
      <c r="K7" s="103"/>
      <c r="L7" s="103"/>
      <c r="M7" s="82"/>
      <c r="N7" s="91"/>
      <c r="O7" s="54"/>
      <c r="P7" s="54"/>
      <c r="Q7" s="54"/>
    </row>
    <row r="8" spans="2:17" ht="17.25">
      <c r="B8" s="49">
        <v>2</v>
      </c>
      <c r="C8" s="25">
        <f t="shared" si="0"/>
        <v>42827</v>
      </c>
      <c r="D8" s="28" t="str">
        <f t="shared" si="1"/>
        <v>日</v>
      </c>
      <c r="E8" s="29"/>
      <c r="F8" s="69"/>
      <c r="G8" s="101"/>
      <c r="H8" s="83"/>
      <c r="I8" s="84"/>
      <c r="J8" s="64"/>
      <c r="K8" s="101"/>
      <c r="L8" s="101"/>
      <c r="M8" s="84"/>
      <c r="N8" s="92"/>
      <c r="O8" s="54"/>
      <c r="P8" s="54"/>
      <c r="Q8" s="54"/>
    </row>
    <row r="9" spans="2:17" ht="17.25">
      <c r="B9" s="49">
        <v>3</v>
      </c>
      <c r="C9" s="25">
        <f t="shared" si="0"/>
        <v>42828</v>
      </c>
      <c r="D9" s="28" t="str">
        <f t="shared" si="1"/>
        <v>月</v>
      </c>
      <c r="E9" s="26" t="s">
        <v>24</v>
      </c>
      <c r="F9" s="80" t="s">
        <v>23</v>
      </c>
      <c r="G9" s="100" t="s">
        <v>25</v>
      </c>
      <c r="H9" s="81">
        <v>3</v>
      </c>
      <c r="I9" s="82"/>
      <c r="J9" s="63" t="s">
        <v>18</v>
      </c>
      <c r="K9" s="103" t="s">
        <v>20</v>
      </c>
      <c r="L9" s="103" t="s">
        <v>26</v>
      </c>
      <c r="M9" s="82"/>
      <c r="N9" s="91">
        <v>3</v>
      </c>
      <c r="O9" s="54"/>
      <c r="P9" s="54"/>
      <c r="Q9" s="54"/>
    </row>
    <row r="10" spans="2:17" ht="17.25">
      <c r="B10" s="49">
        <v>4</v>
      </c>
      <c r="C10" s="14">
        <f t="shared" si="0"/>
        <v>42829</v>
      </c>
      <c r="D10" s="15" t="str">
        <f t="shared" si="1"/>
        <v>火</v>
      </c>
      <c r="E10" s="20" t="s">
        <v>16</v>
      </c>
      <c r="F10" s="99" t="s">
        <v>17</v>
      </c>
      <c r="G10" s="99" t="s">
        <v>25</v>
      </c>
      <c r="H10" s="85">
        <v>2</v>
      </c>
      <c r="I10" s="86"/>
      <c r="J10" s="65" t="s">
        <v>19</v>
      </c>
      <c r="K10" s="107" t="s">
        <v>20</v>
      </c>
      <c r="L10" s="107" t="s">
        <v>26</v>
      </c>
      <c r="M10" s="86"/>
      <c r="N10" s="93">
        <v>4</v>
      </c>
      <c r="O10" s="42"/>
      <c r="P10" s="42"/>
      <c r="Q10" s="42"/>
    </row>
    <row r="11" spans="2:17" ht="22.5" customHeight="1">
      <c r="B11" s="49">
        <v>5</v>
      </c>
      <c r="C11" s="14">
        <f t="shared" si="0"/>
        <v>42830</v>
      </c>
      <c r="D11" s="15" t="str">
        <f t="shared" si="1"/>
        <v>水</v>
      </c>
      <c r="E11" s="20" t="s">
        <v>24</v>
      </c>
      <c r="F11" s="98" t="s">
        <v>27</v>
      </c>
      <c r="G11" s="112" t="s">
        <v>35</v>
      </c>
      <c r="H11" s="85">
        <v>2</v>
      </c>
      <c r="I11" s="86">
        <v>1</v>
      </c>
      <c r="J11" s="65" t="s">
        <v>32</v>
      </c>
      <c r="K11" s="99" t="s">
        <v>21</v>
      </c>
      <c r="L11" s="99" t="s">
        <v>22</v>
      </c>
      <c r="M11" s="86"/>
      <c r="N11" s="93">
        <v>3</v>
      </c>
      <c r="O11" s="55"/>
      <c r="P11" s="55"/>
      <c r="Q11" s="55"/>
    </row>
    <row r="12" spans="2:17" ht="17.25">
      <c r="B12" s="49">
        <v>6</v>
      </c>
      <c r="C12" s="14">
        <f t="shared" si="0"/>
        <v>42831</v>
      </c>
      <c r="D12" s="15" t="str">
        <f t="shared" si="1"/>
        <v>木</v>
      </c>
      <c r="E12" s="20"/>
      <c r="F12" s="70"/>
      <c r="G12" s="70"/>
      <c r="H12" s="85"/>
      <c r="I12" s="86"/>
      <c r="J12" s="65"/>
      <c r="K12" s="71"/>
      <c r="L12" s="70"/>
      <c r="M12" s="86"/>
      <c r="N12" s="93"/>
      <c r="O12" s="55"/>
      <c r="P12" s="55"/>
      <c r="Q12" s="55"/>
    </row>
    <row r="13" spans="2:17" ht="17.25">
      <c r="B13" s="49">
        <v>7</v>
      </c>
      <c r="C13" s="14">
        <f t="shared" si="0"/>
        <v>42832</v>
      </c>
      <c r="D13" s="15" t="str">
        <f t="shared" si="1"/>
        <v>金</v>
      </c>
      <c r="E13" s="20"/>
      <c r="F13" s="70"/>
      <c r="G13" s="70"/>
      <c r="H13" s="85"/>
      <c r="I13" s="86"/>
      <c r="J13" s="65"/>
      <c r="K13" s="71"/>
      <c r="L13" s="70"/>
      <c r="M13" s="86"/>
      <c r="N13" s="93"/>
      <c r="O13" s="55"/>
      <c r="P13" s="55"/>
      <c r="Q13" s="55"/>
    </row>
    <row r="14" spans="2:17" ht="17.25">
      <c r="B14" s="49">
        <v>8</v>
      </c>
      <c r="C14" s="14">
        <f t="shared" si="0"/>
        <v>42833</v>
      </c>
      <c r="D14" s="15" t="str">
        <f t="shared" si="1"/>
        <v>土</v>
      </c>
      <c r="E14" s="20"/>
      <c r="F14" s="70"/>
      <c r="G14" s="70"/>
      <c r="H14" s="85"/>
      <c r="I14" s="86"/>
      <c r="J14" s="65"/>
      <c r="K14" s="71"/>
      <c r="L14" s="70"/>
      <c r="M14" s="86"/>
      <c r="N14" s="93"/>
      <c r="O14" s="55"/>
      <c r="P14" s="55"/>
      <c r="Q14" s="55"/>
    </row>
    <row r="15" spans="2:17" ht="17.25">
      <c r="B15" s="49">
        <v>9</v>
      </c>
      <c r="C15" s="14">
        <f t="shared" si="0"/>
        <v>42834</v>
      </c>
      <c r="D15" s="15" t="str">
        <f t="shared" si="1"/>
        <v>日</v>
      </c>
      <c r="E15" s="20"/>
      <c r="F15" s="70"/>
      <c r="G15" s="70"/>
      <c r="H15" s="85"/>
      <c r="I15" s="86"/>
      <c r="J15" s="65"/>
      <c r="K15" s="71"/>
      <c r="L15" s="70"/>
      <c r="M15" s="86"/>
      <c r="N15" s="93"/>
      <c r="O15" s="55"/>
      <c r="P15" s="55"/>
      <c r="Q15" s="55"/>
    </row>
    <row r="16" spans="2:17" ht="17.25">
      <c r="B16" s="49">
        <v>10</v>
      </c>
      <c r="C16" s="14">
        <f t="shared" si="0"/>
        <v>42835</v>
      </c>
      <c r="D16" s="15" t="str">
        <f t="shared" si="1"/>
        <v>月</v>
      </c>
      <c r="E16" s="20"/>
      <c r="F16" s="70"/>
      <c r="G16" s="70"/>
      <c r="H16" s="85"/>
      <c r="I16" s="86"/>
      <c r="J16" s="65"/>
      <c r="K16" s="71"/>
      <c r="L16" s="70"/>
      <c r="M16" s="86"/>
      <c r="N16" s="93"/>
      <c r="O16" s="55"/>
      <c r="P16" s="55"/>
      <c r="Q16" s="55"/>
    </row>
    <row r="17" spans="2:17" ht="17.25">
      <c r="B17" s="49">
        <v>11</v>
      </c>
      <c r="C17" s="14">
        <f t="shared" si="0"/>
        <v>42836</v>
      </c>
      <c r="D17" s="110" t="str">
        <f t="shared" si="1"/>
        <v>火</v>
      </c>
      <c r="E17" s="22"/>
      <c r="F17" s="4"/>
      <c r="G17" s="4"/>
      <c r="H17" s="87"/>
      <c r="I17" s="88"/>
      <c r="J17" s="66"/>
      <c r="K17" s="71"/>
      <c r="L17" s="70"/>
      <c r="M17" s="86"/>
      <c r="N17" s="93"/>
      <c r="O17" s="55"/>
      <c r="P17" s="55"/>
      <c r="Q17" s="55"/>
    </row>
    <row r="18" spans="2:17" ht="17.25">
      <c r="B18" s="49">
        <v>12</v>
      </c>
      <c r="C18" s="14">
        <f t="shared" si="0"/>
        <v>42837</v>
      </c>
      <c r="D18" s="15" t="str">
        <f t="shared" si="1"/>
        <v>水</v>
      </c>
      <c r="E18" s="20" t="s">
        <v>24</v>
      </c>
      <c r="F18" s="102" t="s">
        <v>28</v>
      </c>
      <c r="G18" s="4" t="s">
        <v>34</v>
      </c>
      <c r="H18" s="87">
        <v>1.5</v>
      </c>
      <c r="I18" s="88">
        <v>1.5</v>
      </c>
      <c r="J18" s="65" t="s">
        <v>19</v>
      </c>
      <c r="K18" s="107" t="s">
        <v>20</v>
      </c>
      <c r="L18" s="107" t="s">
        <v>26</v>
      </c>
      <c r="M18" s="86"/>
      <c r="N18" s="93">
        <v>4</v>
      </c>
      <c r="O18" s="55"/>
      <c r="P18" s="55"/>
      <c r="Q18" s="55"/>
    </row>
    <row r="19" spans="2:17" ht="17.25">
      <c r="B19" s="49">
        <v>13</v>
      </c>
      <c r="C19" s="14">
        <f t="shared" si="0"/>
        <v>42838</v>
      </c>
      <c r="D19" s="15" t="str">
        <f t="shared" si="1"/>
        <v>木</v>
      </c>
      <c r="E19" s="20"/>
      <c r="F19" s="102"/>
      <c r="G19" s="4"/>
      <c r="H19" s="87"/>
      <c r="I19" s="88"/>
      <c r="J19" s="66"/>
      <c r="K19" s="71"/>
      <c r="L19" s="70"/>
      <c r="M19" s="86"/>
      <c r="N19" s="93"/>
      <c r="O19" s="55"/>
      <c r="P19" s="55"/>
      <c r="Q19" s="55"/>
    </row>
    <row r="20" spans="2:17" ht="17.25">
      <c r="B20" s="49">
        <v>14</v>
      </c>
      <c r="C20" s="14">
        <f t="shared" si="0"/>
        <v>42839</v>
      </c>
      <c r="D20" s="15" t="str">
        <f t="shared" si="1"/>
        <v>金</v>
      </c>
      <c r="E20" s="22"/>
      <c r="F20" s="4"/>
      <c r="G20" s="4"/>
      <c r="H20" s="87"/>
      <c r="I20" s="88"/>
      <c r="J20" s="66"/>
      <c r="K20" s="71"/>
      <c r="L20" s="70"/>
      <c r="M20" s="86"/>
      <c r="N20" s="93"/>
      <c r="O20" s="55"/>
      <c r="P20" s="55"/>
      <c r="Q20" s="55"/>
    </row>
    <row r="21" spans="2:17" ht="17.25">
      <c r="B21" s="49">
        <v>15</v>
      </c>
      <c r="C21" s="14">
        <f t="shared" si="0"/>
        <v>42840</v>
      </c>
      <c r="D21" s="15" t="str">
        <f t="shared" si="1"/>
        <v>土</v>
      </c>
      <c r="E21" s="22"/>
      <c r="F21" s="4"/>
      <c r="G21" s="4"/>
      <c r="H21" s="87"/>
      <c r="I21" s="88"/>
      <c r="J21" s="66"/>
      <c r="K21" s="71"/>
      <c r="L21" s="70"/>
      <c r="M21" s="86"/>
      <c r="N21" s="93"/>
      <c r="O21" s="55"/>
      <c r="P21" s="55"/>
      <c r="Q21" s="55"/>
    </row>
    <row r="22" spans="2:17" ht="17.25">
      <c r="B22" s="49">
        <v>16</v>
      </c>
      <c r="C22" s="14">
        <f t="shared" si="0"/>
        <v>42841</v>
      </c>
      <c r="D22" s="15" t="str">
        <f t="shared" si="1"/>
        <v>日</v>
      </c>
      <c r="E22" s="22"/>
      <c r="F22" s="4"/>
      <c r="G22" s="4"/>
      <c r="H22" s="87"/>
      <c r="I22" s="88"/>
      <c r="J22" s="66"/>
      <c r="K22" s="71"/>
      <c r="L22" s="70"/>
      <c r="M22" s="86"/>
      <c r="N22" s="93"/>
      <c r="O22" s="55"/>
      <c r="P22" s="55"/>
      <c r="Q22" s="55"/>
    </row>
    <row r="23" spans="2:17" ht="17.25">
      <c r="B23" s="49">
        <v>17</v>
      </c>
      <c r="C23" s="14">
        <f t="shared" si="0"/>
        <v>42842</v>
      </c>
      <c r="D23" s="15" t="str">
        <f t="shared" si="1"/>
        <v>月</v>
      </c>
      <c r="E23" s="22"/>
      <c r="F23" s="4"/>
      <c r="G23" s="4"/>
      <c r="H23" s="87"/>
      <c r="I23" s="88"/>
      <c r="J23" s="66"/>
      <c r="K23" s="71"/>
      <c r="L23" s="70"/>
      <c r="M23" s="86"/>
      <c r="N23" s="93"/>
      <c r="O23" s="55"/>
      <c r="P23" s="55"/>
      <c r="Q23" s="55"/>
    </row>
    <row r="24" spans="2:17" ht="17.25">
      <c r="B24" s="49">
        <v>18</v>
      </c>
      <c r="C24" s="14">
        <f t="shared" si="0"/>
        <v>42843</v>
      </c>
      <c r="D24" s="15" t="str">
        <f t="shared" si="1"/>
        <v>火</v>
      </c>
      <c r="E24" s="22"/>
      <c r="F24" s="4"/>
      <c r="G24" s="4"/>
      <c r="H24" s="87"/>
      <c r="I24" s="88"/>
      <c r="J24" s="66"/>
      <c r="K24" s="71"/>
      <c r="L24" s="70"/>
      <c r="M24" s="86"/>
      <c r="N24" s="93"/>
      <c r="O24" s="42"/>
      <c r="P24" s="42"/>
      <c r="Q24" s="42"/>
    </row>
    <row r="25" spans="2:17" ht="17.25">
      <c r="B25" s="49">
        <v>19</v>
      </c>
      <c r="C25" s="14">
        <f t="shared" si="0"/>
        <v>42844</v>
      </c>
      <c r="D25" s="15" t="str">
        <f t="shared" si="1"/>
        <v>水</v>
      </c>
      <c r="E25" s="22"/>
      <c r="F25" s="4"/>
      <c r="G25" s="4"/>
      <c r="H25" s="87"/>
      <c r="I25" s="88"/>
      <c r="J25" s="66"/>
      <c r="K25" s="71"/>
      <c r="L25" s="70"/>
      <c r="M25" s="86"/>
      <c r="N25" s="93"/>
      <c r="O25" s="55"/>
      <c r="P25" s="55"/>
      <c r="Q25" s="55"/>
    </row>
    <row r="26" spans="2:17" ht="17.25">
      <c r="B26" s="49">
        <v>20</v>
      </c>
      <c r="C26" s="14">
        <f t="shared" si="0"/>
        <v>42845</v>
      </c>
      <c r="D26" s="15" t="str">
        <f t="shared" si="1"/>
        <v>木</v>
      </c>
      <c r="E26" s="22"/>
      <c r="F26" s="4"/>
      <c r="G26" s="4"/>
      <c r="H26" s="87"/>
      <c r="I26" s="88"/>
      <c r="J26" s="66"/>
      <c r="K26" s="71"/>
      <c r="L26" s="70"/>
      <c r="M26" s="86"/>
      <c r="N26" s="93"/>
      <c r="O26" s="55"/>
      <c r="P26" s="55"/>
      <c r="Q26" s="55"/>
    </row>
    <row r="27" spans="2:17" ht="17.25">
      <c r="B27" s="49">
        <v>21</v>
      </c>
      <c r="C27" s="14">
        <f t="shared" si="0"/>
        <v>42846</v>
      </c>
      <c r="D27" s="15" t="str">
        <f t="shared" si="1"/>
        <v>金</v>
      </c>
      <c r="E27" s="22"/>
      <c r="F27" s="4"/>
      <c r="G27" s="4"/>
      <c r="H27" s="87"/>
      <c r="I27" s="88"/>
      <c r="J27" s="67"/>
      <c r="K27" s="71"/>
      <c r="L27" s="70"/>
      <c r="M27" s="86"/>
      <c r="N27" s="93"/>
      <c r="O27" s="55"/>
      <c r="P27" s="55"/>
      <c r="Q27" s="55"/>
    </row>
    <row r="28" spans="2:17" ht="17.25">
      <c r="B28" s="49">
        <v>22</v>
      </c>
      <c r="C28" s="14">
        <f t="shared" si="0"/>
        <v>42847</v>
      </c>
      <c r="D28" s="15" t="str">
        <f t="shared" si="1"/>
        <v>土</v>
      </c>
      <c r="E28" s="22"/>
      <c r="F28" s="4"/>
      <c r="G28" s="4"/>
      <c r="H28" s="87"/>
      <c r="I28" s="88"/>
      <c r="J28" s="67"/>
      <c r="K28" s="71"/>
      <c r="L28" s="70"/>
      <c r="M28" s="86"/>
      <c r="N28" s="93"/>
      <c r="O28" s="55"/>
      <c r="P28" s="55"/>
      <c r="Q28" s="55"/>
    </row>
    <row r="29" spans="2:17" ht="17.25">
      <c r="B29" s="49">
        <v>23</v>
      </c>
      <c r="C29" s="14">
        <f t="shared" si="0"/>
        <v>42848</v>
      </c>
      <c r="D29" s="15" t="str">
        <f t="shared" si="1"/>
        <v>日</v>
      </c>
      <c r="E29" s="22"/>
      <c r="F29" s="4"/>
      <c r="G29" s="4"/>
      <c r="H29" s="87"/>
      <c r="I29" s="88"/>
      <c r="J29" s="66"/>
      <c r="K29" s="71"/>
      <c r="L29" s="70"/>
      <c r="M29" s="86"/>
      <c r="N29" s="93"/>
      <c r="O29" s="55"/>
      <c r="P29" s="55"/>
      <c r="Q29" s="55"/>
    </row>
    <row r="30" spans="2:17" ht="17.25">
      <c r="B30" s="49">
        <v>24</v>
      </c>
      <c r="C30" s="14">
        <f t="shared" si="0"/>
        <v>42849</v>
      </c>
      <c r="D30" s="15" t="str">
        <f t="shared" si="1"/>
        <v>月</v>
      </c>
      <c r="E30" s="22"/>
      <c r="F30" s="4"/>
      <c r="G30" s="4"/>
      <c r="H30" s="87"/>
      <c r="I30" s="88"/>
      <c r="J30" s="66"/>
      <c r="K30" s="71"/>
      <c r="L30" s="70"/>
      <c r="M30" s="86"/>
      <c r="N30" s="93"/>
      <c r="O30" s="55"/>
      <c r="P30" s="55"/>
      <c r="Q30" s="55"/>
    </row>
    <row r="31" spans="2:17" ht="17.25">
      <c r="B31" s="49">
        <v>25</v>
      </c>
      <c r="C31" s="14">
        <f t="shared" si="0"/>
        <v>42850</v>
      </c>
      <c r="D31" s="15" t="str">
        <f t="shared" si="1"/>
        <v>火</v>
      </c>
      <c r="E31" s="22"/>
      <c r="F31" s="4"/>
      <c r="G31" s="4"/>
      <c r="H31" s="87"/>
      <c r="I31" s="88"/>
      <c r="J31" s="66"/>
      <c r="K31" s="71"/>
      <c r="L31" s="70"/>
      <c r="M31" s="86"/>
      <c r="N31" s="93"/>
      <c r="O31" s="55"/>
      <c r="P31" s="55"/>
      <c r="Q31" s="55"/>
    </row>
    <row r="32" spans="2:17" ht="17.25">
      <c r="B32" s="49">
        <v>26</v>
      </c>
      <c r="C32" s="14">
        <f t="shared" si="0"/>
        <v>42851</v>
      </c>
      <c r="D32" s="15" t="str">
        <f t="shared" si="1"/>
        <v>水</v>
      </c>
      <c r="E32" s="22"/>
      <c r="F32" s="4"/>
      <c r="G32" s="4"/>
      <c r="H32" s="87"/>
      <c r="I32" s="88"/>
      <c r="J32" s="66"/>
      <c r="K32" s="71"/>
      <c r="L32" s="70"/>
      <c r="M32" s="86"/>
      <c r="N32" s="93"/>
      <c r="O32" s="55"/>
      <c r="P32" s="55"/>
      <c r="Q32" s="55"/>
    </row>
    <row r="33" spans="2:17" ht="17.25">
      <c r="B33" s="49">
        <v>27</v>
      </c>
      <c r="C33" s="14">
        <f t="shared" si="0"/>
        <v>42852</v>
      </c>
      <c r="D33" s="15" t="str">
        <f t="shared" si="1"/>
        <v>木</v>
      </c>
      <c r="E33" s="18"/>
      <c r="F33" s="4"/>
      <c r="G33" s="4"/>
      <c r="H33" s="87"/>
      <c r="I33" s="88"/>
      <c r="J33" s="66"/>
      <c r="K33" s="72"/>
      <c r="L33" s="70"/>
      <c r="M33" s="86"/>
      <c r="N33" s="93"/>
      <c r="O33" s="55"/>
      <c r="P33" s="55"/>
      <c r="Q33" s="55"/>
    </row>
    <row r="34" spans="2:17" ht="17.25">
      <c r="B34" s="49">
        <v>28</v>
      </c>
      <c r="C34" s="14">
        <f t="shared" si="0"/>
        <v>42853</v>
      </c>
      <c r="D34" s="15" t="str">
        <f t="shared" si="1"/>
        <v>金</v>
      </c>
      <c r="E34" s="18"/>
      <c r="F34" s="4"/>
      <c r="G34" s="4"/>
      <c r="H34" s="87"/>
      <c r="I34" s="88"/>
      <c r="J34" s="66"/>
      <c r="K34" s="72"/>
      <c r="L34" s="70"/>
      <c r="M34" s="86"/>
      <c r="N34" s="93"/>
      <c r="O34" s="55"/>
      <c r="P34" s="55"/>
      <c r="Q34" s="55"/>
    </row>
    <row r="35" spans="2:17" ht="17.25">
      <c r="B35" s="49">
        <v>29</v>
      </c>
      <c r="C35" s="14">
        <f t="shared" si="0"/>
        <v>42854</v>
      </c>
      <c r="D35" s="15" t="str">
        <f t="shared" si="1"/>
        <v>土</v>
      </c>
      <c r="E35" s="18"/>
      <c r="F35" s="4"/>
      <c r="G35" s="4"/>
      <c r="H35" s="87"/>
      <c r="I35" s="88"/>
      <c r="J35" s="67"/>
      <c r="K35" s="72"/>
      <c r="L35" s="70"/>
      <c r="M35" s="86"/>
      <c r="N35" s="93"/>
      <c r="O35" s="42"/>
      <c r="P35" s="42"/>
      <c r="Q35" s="42"/>
    </row>
    <row r="36" spans="2:17" ht="17.25">
      <c r="B36" s="49">
        <v>30</v>
      </c>
      <c r="C36" s="14">
        <f t="shared" si="0"/>
        <v>42855</v>
      </c>
      <c r="D36" s="16" t="str">
        <f t="shared" si="1"/>
        <v>日</v>
      </c>
      <c r="E36" s="18"/>
      <c r="F36" s="4"/>
      <c r="G36" s="4"/>
      <c r="H36" s="87"/>
      <c r="I36" s="88"/>
      <c r="J36" s="67"/>
      <c r="K36" s="72"/>
      <c r="L36" s="70"/>
      <c r="M36" s="86"/>
      <c r="N36" s="93"/>
      <c r="O36" s="42"/>
      <c r="P36" s="42"/>
      <c r="Q36" s="42"/>
    </row>
    <row r="37" spans="2:17" ht="18" thickBot="1">
      <c r="B37" s="50">
        <v>31</v>
      </c>
      <c r="C37" s="43">
        <f t="shared" si="0"/>
        <v>42856</v>
      </c>
      <c r="D37" s="44" t="str">
        <f t="shared" si="1"/>
        <v>月</v>
      </c>
      <c r="E37" s="45"/>
      <c r="F37" s="46"/>
      <c r="G37" s="46"/>
      <c r="H37" s="89"/>
      <c r="I37" s="90"/>
      <c r="J37" s="68"/>
      <c r="K37" s="73"/>
      <c r="L37" s="74"/>
      <c r="M37" s="94"/>
      <c r="N37" s="95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60">
        <f>SUM(H7:H37)</f>
        <v>8.5</v>
      </c>
      <c r="I38" s="61">
        <f>SUM(I7:I37)</f>
        <v>2.5</v>
      </c>
      <c r="J38" s="62"/>
      <c r="K38" s="75"/>
      <c r="L38" s="76"/>
      <c r="M38" s="96">
        <f>SUM(M7:M37)</f>
        <v>0</v>
      </c>
      <c r="N38" s="97">
        <f>SUM(N7:N37)</f>
        <v>14</v>
      </c>
      <c r="O38" s="42"/>
      <c r="P38" s="42"/>
      <c r="Q38" s="42"/>
    </row>
    <row r="39" spans="2:17" ht="17.25">
      <c r="B39" s="37"/>
      <c r="C39" s="38"/>
      <c r="D39" s="38"/>
      <c r="E39" s="39"/>
      <c r="F39" s="40"/>
      <c r="G39" s="40"/>
      <c r="H39" s="40"/>
      <c r="I39" s="40"/>
      <c r="J39" s="40"/>
      <c r="K39" s="77"/>
      <c r="L39" s="78"/>
      <c r="M39" s="78"/>
      <c r="N39" s="78"/>
      <c r="O39" s="42"/>
      <c r="P39" s="42"/>
      <c r="Q39" s="42"/>
    </row>
    <row r="40" spans="2:17" ht="23.25" customHeight="1">
      <c r="B40" s="37"/>
      <c r="C40" s="38"/>
      <c r="D40" s="38"/>
      <c r="E40" s="39"/>
      <c r="F40" s="152" t="s">
        <v>42</v>
      </c>
      <c r="G40" s="48" t="s">
        <v>12</v>
      </c>
      <c r="H40" s="154">
        <f>H38+M38</f>
        <v>8.5</v>
      </c>
      <c r="I40" s="155"/>
      <c r="J40" s="79"/>
      <c r="K40" s="152" t="s">
        <v>15</v>
      </c>
      <c r="L40" s="48" t="s">
        <v>29</v>
      </c>
      <c r="M40" s="154">
        <f>H40</f>
        <v>8.5</v>
      </c>
      <c r="N40" s="155"/>
      <c r="O40" s="56"/>
      <c r="P40" s="56"/>
      <c r="Q40" s="56"/>
    </row>
    <row r="41" spans="2:17" ht="23.25" customHeight="1">
      <c r="B41" s="37"/>
      <c r="C41" s="38"/>
      <c r="D41" s="38"/>
      <c r="E41" s="39"/>
      <c r="F41" s="153"/>
      <c r="G41" s="47" t="s">
        <v>14</v>
      </c>
      <c r="H41" s="154">
        <f>I38+N38</f>
        <v>16.5</v>
      </c>
      <c r="I41" s="155"/>
      <c r="J41" s="40"/>
      <c r="K41" s="153"/>
      <c r="L41" s="47" t="s">
        <v>30</v>
      </c>
      <c r="M41" s="154">
        <f>H41</f>
        <v>16.5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3">
    <mergeCell ref="F40:F41"/>
    <mergeCell ref="H40:I40"/>
    <mergeCell ref="K40:K41"/>
    <mergeCell ref="M40:N40"/>
    <mergeCell ref="H41:I41"/>
    <mergeCell ref="M41:N41"/>
    <mergeCell ref="B2:D2"/>
    <mergeCell ref="E2:F2"/>
    <mergeCell ref="E5:I5"/>
    <mergeCell ref="J5:N5"/>
    <mergeCell ref="B38:D38"/>
    <mergeCell ref="F1:L1"/>
    <mergeCell ref="H2:N2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75" r:id="rId2"/>
  <ignoredErrors>
    <ignoredError sqref="M40:M41 H40:H41 H38:I38 M38:N3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">
      <selection activeCell="F20" sqref="F20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12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43070</v>
      </c>
      <c r="D7" s="108" t="str">
        <f aca="true" t="shared" si="1" ref="D7:D37">TEXT(DATE($B$4,$B$5,B7),"aaa")</f>
        <v>金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43071</v>
      </c>
      <c r="D8" s="28" t="str">
        <f t="shared" si="1"/>
        <v>土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51">
        <v>3</v>
      </c>
      <c r="C9" s="113">
        <f t="shared" si="0"/>
        <v>43072</v>
      </c>
      <c r="D9" s="110" t="str">
        <f t="shared" si="1"/>
        <v>日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43073</v>
      </c>
      <c r="D10" s="111" t="str">
        <f t="shared" si="1"/>
        <v>月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43074</v>
      </c>
      <c r="D11" s="111" t="str">
        <f t="shared" si="1"/>
        <v>火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43075</v>
      </c>
      <c r="D12" s="15" t="str">
        <f t="shared" si="1"/>
        <v>水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43076</v>
      </c>
      <c r="D13" s="15" t="str">
        <f t="shared" si="1"/>
        <v>木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43077</v>
      </c>
      <c r="D14" s="15" t="str">
        <f t="shared" si="1"/>
        <v>金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25">
        <f t="shared" si="0"/>
        <v>43078</v>
      </c>
      <c r="D15" s="124" t="str">
        <f t="shared" si="1"/>
        <v>土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43079</v>
      </c>
      <c r="D16" s="124" t="str">
        <f t="shared" si="1"/>
        <v>日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13">
        <f t="shared" si="0"/>
        <v>43080</v>
      </c>
      <c r="D17" s="111" t="str">
        <f t="shared" si="1"/>
        <v>月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43081</v>
      </c>
      <c r="D18" s="15" t="str">
        <f t="shared" si="1"/>
        <v>火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43082</v>
      </c>
      <c r="D19" s="15" t="str">
        <f t="shared" si="1"/>
        <v>水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43083</v>
      </c>
      <c r="D20" s="15" t="str">
        <f t="shared" si="1"/>
        <v>木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43084</v>
      </c>
      <c r="D21" s="15" t="str">
        <f t="shared" si="1"/>
        <v>金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43085</v>
      </c>
      <c r="D22" s="15" t="str">
        <f t="shared" si="1"/>
        <v>土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13">
        <f t="shared" si="0"/>
        <v>43086</v>
      </c>
      <c r="D23" s="111" t="str">
        <f t="shared" si="1"/>
        <v>日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122">
        <v>18</v>
      </c>
      <c r="C24" s="123">
        <f t="shared" si="0"/>
        <v>43087</v>
      </c>
      <c r="D24" s="124" t="str">
        <f t="shared" si="1"/>
        <v>月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43088</v>
      </c>
      <c r="D25" s="111" t="str">
        <f t="shared" si="1"/>
        <v>火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43089</v>
      </c>
      <c r="D26" s="15" t="str">
        <f t="shared" si="1"/>
        <v>水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43090</v>
      </c>
      <c r="D27" s="111" t="str">
        <f t="shared" si="1"/>
        <v>木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43091</v>
      </c>
      <c r="D28" s="126" t="str">
        <f t="shared" si="1"/>
        <v>金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51">
        <v>23</v>
      </c>
      <c r="C29" s="127">
        <f t="shared" si="0"/>
        <v>43092</v>
      </c>
      <c r="D29" s="142" t="str">
        <f t="shared" si="1"/>
        <v>土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43093</v>
      </c>
      <c r="D30" s="15" t="str">
        <f t="shared" si="1"/>
        <v>日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43094</v>
      </c>
      <c r="D31" s="15" t="str">
        <f t="shared" si="1"/>
        <v>月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43095</v>
      </c>
      <c r="D32" s="15" t="str">
        <f t="shared" si="1"/>
        <v>火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43096</v>
      </c>
      <c r="D33" s="15" t="str">
        <f t="shared" si="1"/>
        <v>水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43097</v>
      </c>
      <c r="D34" s="15" t="str">
        <f t="shared" si="1"/>
        <v>木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43098</v>
      </c>
      <c r="D35" s="15" t="str">
        <f t="shared" si="1"/>
        <v>金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43099</v>
      </c>
      <c r="D36" s="16" t="str">
        <f t="shared" si="1"/>
        <v>土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43100</v>
      </c>
      <c r="D37" s="44" t="str">
        <f t="shared" si="1"/>
        <v>日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47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H40+'2017.7'!M40:N40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H41+'2017.7'!M41:N41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1:L1"/>
    <mergeCell ref="B2:D2"/>
    <mergeCell ref="E2:F2"/>
    <mergeCell ref="E5:I5"/>
    <mergeCell ref="J5:N5"/>
    <mergeCell ref="B38:D38"/>
    <mergeCell ref="F40:F41"/>
    <mergeCell ref="H40:I40"/>
    <mergeCell ref="K40:K41"/>
    <mergeCell ref="M40:N40"/>
    <mergeCell ref="H41:I41"/>
    <mergeCell ref="M41:N41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3">
      <selection activeCell="M42" sqref="M42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4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42826</v>
      </c>
      <c r="D7" s="108" t="str">
        <f aca="true" t="shared" si="1" ref="D7:D37">TEXT(DATE($B$4,$B$5,B7),"aaa")</f>
        <v>土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42827</v>
      </c>
      <c r="D8" s="28" t="str">
        <f t="shared" si="1"/>
        <v>日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49">
        <v>3</v>
      </c>
      <c r="C9" s="25">
        <f t="shared" si="0"/>
        <v>42828</v>
      </c>
      <c r="D9" s="111" t="str">
        <f t="shared" si="1"/>
        <v>月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42829</v>
      </c>
      <c r="D10" s="111" t="str">
        <f t="shared" si="1"/>
        <v>火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42830</v>
      </c>
      <c r="D11" s="111" t="str">
        <f t="shared" si="1"/>
        <v>水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42831</v>
      </c>
      <c r="D12" s="15" t="str">
        <f t="shared" si="1"/>
        <v>木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42832</v>
      </c>
      <c r="D13" s="15" t="str">
        <f t="shared" si="1"/>
        <v>金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42833</v>
      </c>
      <c r="D14" s="15" t="str">
        <f t="shared" si="1"/>
        <v>土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42834</v>
      </c>
      <c r="D15" s="15" t="str">
        <f t="shared" si="1"/>
        <v>日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42835</v>
      </c>
      <c r="D16" s="124" t="str">
        <f t="shared" si="1"/>
        <v>月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4">
        <f t="shared" si="0"/>
        <v>42836</v>
      </c>
      <c r="D17" s="109" t="str">
        <f t="shared" si="1"/>
        <v>火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42837</v>
      </c>
      <c r="D18" s="15" t="str">
        <f t="shared" si="1"/>
        <v>水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42838</v>
      </c>
      <c r="D19" s="15" t="str">
        <f t="shared" si="1"/>
        <v>木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42839</v>
      </c>
      <c r="D20" s="15" t="str">
        <f t="shared" si="1"/>
        <v>金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42840</v>
      </c>
      <c r="D21" s="15" t="str">
        <f t="shared" si="1"/>
        <v>土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42841</v>
      </c>
      <c r="D22" s="15" t="str">
        <f t="shared" si="1"/>
        <v>日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4">
        <f t="shared" si="0"/>
        <v>42842</v>
      </c>
      <c r="D23" s="15" t="str">
        <f t="shared" si="1"/>
        <v>月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49">
        <v>18</v>
      </c>
      <c r="C24" s="14">
        <f t="shared" si="0"/>
        <v>42843</v>
      </c>
      <c r="D24" s="15" t="str">
        <f t="shared" si="1"/>
        <v>火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42844</v>
      </c>
      <c r="D25" s="111" t="str">
        <f t="shared" si="1"/>
        <v>水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42845</v>
      </c>
      <c r="D26" s="15" t="str">
        <f t="shared" si="1"/>
        <v>木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42846</v>
      </c>
      <c r="D27" s="111" t="str">
        <f t="shared" si="1"/>
        <v>金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42847</v>
      </c>
      <c r="D28" s="126" t="str">
        <f t="shared" si="1"/>
        <v>土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42848</v>
      </c>
      <c r="D29" s="128" t="str">
        <f t="shared" si="1"/>
        <v>日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42849</v>
      </c>
      <c r="D30" s="15" t="str">
        <f t="shared" si="1"/>
        <v>月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42850</v>
      </c>
      <c r="D31" s="15" t="str">
        <f t="shared" si="1"/>
        <v>火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42851</v>
      </c>
      <c r="D32" s="15" t="str">
        <f t="shared" si="1"/>
        <v>水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42852</v>
      </c>
      <c r="D33" s="15" t="str">
        <f t="shared" si="1"/>
        <v>木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42853</v>
      </c>
      <c r="D34" s="15" t="str">
        <f t="shared" si="1"/>
        <v>金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42854</v>
      </c>
      <c r="D35" s="15" t="str">
        <f t="shared" si="1"/>
        <v>土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42855</v>
      </c>
      <c r="D36" s="16" t="str">
        <f t="shared" si="1"/>
        <v>日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42856</v>
      </c>
      <c r="D37" s="44" t="str">
        <f t="shared" si="1"/>
        <v>月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38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40:F41"/>
    <mergeCell ref="H40:I40"/>
    <mergeCell ref="K40:K41"/>
    <mergeCell ref="M40:N40"/>
    <mergeCell ref="H41:I41"/>
    <mergeCell ref="M41:N41"/>
    <mergeCell ref="F1:L1"/>
    <mergeCell ref="B2:D2"/>
    <mergeCell ref="E2:F2"/>
    <mergeCell ref="E5:I5"/>
    <mergeCell ref="J5:N5"/>
    <mergeCell ref="B38:D38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3">
      <selection activeCell="F40" sqref="F40:F41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5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42856</v>
      </c>
      <c r="D7" s="108" t="str">
        <f aca="true" t="shared" si="1" ref="D7:D37">TEXT(DATE($B$4,$B$5,B7),"aaa")</f>
        <v>月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42857</v>
      </c>
      <c r="D8" s="28" t="str">
        <f t="shared" si="1"/>
        <v>火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51">
        <v>3</v>
      </c>
      <c r="C9" s="25">
        <f t="shared" si="0"/>
        <v>42858</v>
      </c>
      <c r="D9" s="110" t="str">
        <f t="shared" si="1"/>
        <v>水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51">
        <v>4</v>
      </c>
      <c r="C10" s="113">
        <f t="shared" si="0"/>
        <v>42859</v>
      </c>
      <c r="D10" s="110" t="str">
        <f t="shared" si="1"/>
        <v>木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51">
        <v>5</v>
      </c>
      <c r="C11" s="113">
        <f t="shared" si="0"/>
        <v>42860</v>
      </c>
      <c r="D11" s="110" t="str">
        <f t="shared" si="1"/>
        <v>金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42861</v>
      </c>
      <c r="D12" s="15" t="str">
        <f t="shared" si="1"/>
        <v>土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42862</v>
      </c>
      <c r="D13" s="15" t="str">
        <f t="shared" si="1"/>
        <v>日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42863</v>
      </c>
      <c r="D14" s="15" t="str">
        <f t="shared" si="1"/>
        <v>月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42864</v>
      </c>
      <c r="D15" s="15" t="str">
        <f t="shared" si="1"/>
        <v>火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42865</v>
      </c>
      <c r="D16" s="124" t="str">
        <f t="shared" si="1"/>
        <v>水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4">
        <f t="shared" si="0"/>
        <v>42866</v>
      </c>
      <c r="D17" s="109" t="str">
        <f t="shared" si="1"/>
        <v>木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42867</v>
      </c>
      <c r="D18" s="15" t="str">
        <f t="shared" si="1"/>
        <v>金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42868</v>
      </c>
      <c r="D19" s="15" t="str">
        <f t="shared" si="1"/>
        <v>土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42869</v>
      </c>
      <c r="D20" s="15" t="str">
        <f t="shared" si="1"/>
        <v>日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42870</v>
      </c>
      <c r="D21" s="15" t="str">
        <f t="shared" si="1"/>
        <v>月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42871</v>
      </c>
      <c r="D22" s="15" t="str">
        <f t="shared" si="1"/>
        <v>火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4">
        <f t="shared" si="0"/>
        <v>42872</v>
      </c>
      <c r="D23" s="15" t="str">
        <f t="shared" si="1"/>
        <v>水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49">
        <v>18</v>
      </c>
      <c r="C24" s="14">
        <f t="shared" si="0"/>
        <v>42873</v>
      </c>
      <c r="D24" s="15" t="str">
        <f t="shared" si="1"/>
        <v>木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42874</v>
      </c>
      <c r="D25" s="111" t="str">
        <f t="shared" si="1"/>
        <v>金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42875</v>
      </c>
      <c r="D26" s="15" t="str">
        <f t="shared" si="1"/>
        <v>土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42876</v>
      </c>
      <c r="D27" s="111" t="str">
        <f t="shared" si="1"/>
        <v>日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42877</v>
      </c>
      <c r="D28" s="126" t="str">
        <f t="shared" si="1"/>
        <v>月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42878</v>
      </c>
      <c r="D29" s="128" t="str">
        <f t="shared" si="1"/>
        <v>火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42879</v>
      </c>
      <c r="D30" s="15" t="str">
        <f t="shared" si="1"/>
        <v>水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42880</v>
      </c>
      <c r="D31" s="15" t="str">
        <f t="shared" si="1"/>
        <v>木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42881</v>
      </c>
      <c r="D32" s="15" t="str">
        <f t="shared" si="1"/>
        <v>金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42882</v>
      </c>
      <c r="D33" s="15" t="str">
        <f t="shared" si="1"/>
        <v>土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42883</v>
      </c>
      <c r="D34" s="15" t="str">
        <f t="shared" si="1"/>
        <v>日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42884</v>
      </c>
      <c r="D35" s="15" t="str">
        <f t="shared" si="1"/>
        <v>月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42885</v>
      </c>
      <c r="D36" s="16" t="str">
        <f t="shared" si="1"/>
        <v>火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42886</v>
      </c>
      <c r="D37" s="44" t="str">
        <f t="shared" si="1"/>
        <v>水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41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H40+'2017.4'!M40:N40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H41+'2017.4'!M41:N41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40:F41"/>
    <mergeCell ref="H40:I40"/>
    <mergeCell ref="K40:K41"/>
    <mergeCell ref="M40:N40"/>
    <mergeCell ref="H41:I41"/>
    <mergeCell ref="M41:N41"/>
    <mergeCell ref="F1:L1"/>
    <mergeCell ref="B2:D2"/>
    <mergeCell ref="E2:F2"/>
    <mergeCell ref="E5:I5"/>
    <mergeCell ref="J5:N5"/>
    <mergeCell ref="B38:D38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22">
      <selection activeCell="F40" sqref="F40:F41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6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42887</v>
      </c>
      <c r="D7" s="108" t="str">
        <f aca="true" t="shared" si="1" ref="D7:D37">TEXT(DATE($B$4,$B$5,B7),"aaa")</f>
        <v>木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42888</v>
      </c>
      <c r="D8" s="28" t="str">
        <f t="shared" si="1"/>
        <v>金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51">
        <v>3</v>
      </c>
      <c r="C9" s="25">
        <f t="shared" si="0"/>
        <v>42889</v>
      </c>
      <c r="D9" s="110" t="str">
        <f t="shared" si="1"/>
        <v>土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51">
        <v>4</v>
      </c>
      <c r="C10" s="113">
        <f t="shared" si="0"/>
        <v>42890</v>
      </c>
      <c r="D10" s="110" t="str">
        <f t="shared" si="1"/>
        <v>日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42891</v>
      </c>
      <c r="D11" s="111" t="str">
        <f t="shared" si="1"/>
        <v>月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42892</v>
      </c>
      <c r="D12" s="15" t="str">
        <f t="shared" si="1"/>
        <v>火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42893</v>
      </c>
      <c r="D13" s="15" t="str">
        <f t="shared" si="1"/>
        <v>水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42894</v>
      </c>
      <c r="D14" s="15" t="str">
        <f t="shared" si="1"/>
        <v>木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42895</v>
      </c>
      <c r="D15" s="15" t="str">
        <f t="shared" si="1"/>
        <v>金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42896</v>
      </c>
      <c r="D16" s="124" t="str">
        <f t="shared" si="1"/>
        <v>土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4">
        <f t="shared" si="0"/>
        <v>42897</v>
      </c>
      <c r="D17" s="109" t="str">
        <f t="shared" si="1"/>
        <v>日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42898</v>
      </c>
      <c r="D18" s="15" t="str">
        <f t="shared" si="1"/>
        <v>月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42899</v>
      </c>
      <c r="D19" s="15" t="str">
        <f t="shared" si="1"/>
        <v>火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42900</v>
      </c>
      <c r="D20" s="15" t="str">
        <f t="shared" si="1"/>
        <v>水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42901</v>
      </c>
      <c r="D21" s="15" t="str">
        <f t="shared" si="1"/>
        <v>木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42902</v>
      </c>
      <c r="D22" s="15" t="str">
        <f t="shared" si="1"/>
        <v>金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4">
        <f t="shared" si="0"/>
        <v>42903</v>
      </c>
      <c r="D23" s="15" t="str">
        <f t="shared" si="1"/>
        <v>土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49">
        <v>18</v>
      </c>
      <c r="C24" s="14">
        <f t="shared" si="0"/>
        <v>42904</v>
      </c>
      <c r="D24" s="15" t="str">
        <f t="shared" si="1"/>
        <v>日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42905</v>
      </c>
      <c r="D25" s="111" t="str">
        <f t="shared" si="1"/>
        <v>月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42906</v>
      </c>
      <c r="D26" s="15" t="str">
        <f t="shared" si="1"/>
        <v>火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42907</v>
      </c>
      <c r="D27" s="111" t="str">
        <f t="shared" si="1"/>
        <v>水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42908</v>
      </c>
      <c r="D28" s="126" t="str">
        <f t="shared" si="1"/>
        <v>木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42909</v>
      </c>
      <c r="D29" s="128" t="str">
        <f t="shared" si="1"/>
        <v>金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42910</v>
      </c>
      <c r="D30" s="15" t="str">
        <f t="shared" si="1"/>
        <v>土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42911</v>
      </c>
      <c r="D31" s="15" t="str">
        <f t="shared" si="1"/>
        <v>日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42912</v>
      </c>
      <c r="D32" s="15" t="str">
        <f t="shared" si="1"/>
        <v>月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42913</v>
      </c>
      <c r="D33" s="15" t="str">
        <f t="shared" si="1"/>
        <v>火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42914</v>
      </c>
      <c r="D34" s="15" t="str">
        <f t="shared" si="1"/>
        <v>水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42915</v>
      </c>
      <c r="D35" s="15" t="str">
        <f t="shared" si="1"/>
        <v>木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42916</v>
      </c>
      <c r="D36" s="16" t="str">
        <f t="shared" si="1"/>
        <v>金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42917</v>
      </c>
      <c r="D37" s="44" t="str">
        <f t="shared" si="1"/>
        <v>土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40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H40+'2017.5'!M40:N40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H41+'2017.5'!M41:N41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40:F41"/>
    <mergeCell ref="H40:I40"/>
    <mergeCell ref="K40:K41"/>
    <mergeCell ref="M40:N40"/>
    <mergeCell ref="H41:I41"/>
    <mergeCell ref="M41:N41"/>
    <mergeCell ref="F1:L1"/>
    <mergeCell ref="B2:D2"/>
    <mergeCell ref="E2:F2"/>
    <mergeCell ref="E5:I5"/>
    <mergeCell ref="J5:N5"/>
    <mergeCell ref="B38:D38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9">
      <selection activeCell="F40" sqref="F40:F41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7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42917</v>
      </c>
      <c r="D7" s="108" t="str">
        <f aca="true" t="shared" si="1" ref="D7:D37">TEXT(DATE($B$4,$B$5,B7),"aaa")</f>
        <v>土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42918</v>
      </c>
      <c r="D8" s="28" t="str">
        <f t="shared" si="1"/>
        <v>日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49">
        <v>3</v>
      </c>
      <c r="C9" s="113">
        <f t="shared" si="0"/>
        <v>42919</v>
      </c>
      <c r="D9" s="111" t="str">
        <f t="shared" si="1"/>
        <v>月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42920</v>
      </c>
      <c r="D10" s="111" t="str">
        <f t="shared" si="1"/>
        <v>火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42921</v>
      </c>
      <c r="D11" s="111" t="str">
        <f t="shared" si="1"/>
        <v>水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42922</v>
      </c>
      <c r="D12" s="15" t="str">
        <f t="shared" si="1"/>
        <v>木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42923</v>
      </c>
      <c r="D13" s="15" t="str">
        <f t="shared" si="1"/>
        <v>金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42924</v>
      </c>
      <c r="D14" s="15" t="str">
        <f t="shared" si="1"/>
        <v>土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42925</v>
      </c>
      <c r="D15" s="15" t="str">
        <f t="shared" si="1"/>
        <v>日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42926</v>
      </c>
      <c r="D16" s="124" t="str">
        <f t="shared" si="1"/>
        <v>月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4">
        <f t="shared" si="0"/>
        <v>42927</v>
      </c>
      <c r="D17" s="109" t="str">
        <f t="shared" si="1"/>
        <v>火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42928</v>
      </c>
      <c r="D18" s="15" t="str">
        <f t="shared" si="1"/>
        <v>水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42929</v>
      </c>
      <c r="D19" s="15" t="str">
        <f t="shared" si="1"/>
        <v>木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42930</v>
      </c>
      <c r="D20" s="15" t="str">
        <f t="shared" si="1"/>
        <v>金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42931</v>
      </c>
      <c r="D21" s="15" t="str">
        <f t="shared" si="1"/>
        <v>土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42932</v>
      </c>
      <c r="D22" s="15" t="str">
        <f t="shared" si="1"/>
        <v>日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51">
        <v>17</v>
      </c>
      <c r="C23" s="14">
        <f t="shared" si="0"/>
        <v>42933</v>
      </c>
      <c r="D23" s="52" t="str">
        <f t="shared" si="1"/>
        <v>月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49">
        <v>18</v>
      </c>
      <c r="C24" s="14">
        <f t="shared" si="0"/>
        <v>42934</v>
      </c>
      <c r="D24" s="15" t="str">
        <f t="shared" si="1"/>
        <v>火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42935</v>
      </c>
      <c r="D25" s="111" t="str">
        <f t="shared" si="1"/>
        <v>水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42936</v>
      </c>
      <c r="D26" s="15" t="str">
        <f t="shared" si="1"/>
        <v>木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42937</v>
      </c>
      <c r="D27" s="111" t="str">
        <f t="shared" si="1"/>
        <v>金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42938</v>
      </c>
      <c r="D28" s="126" t="str">
        <f t="shared" si="1"/>
        <v>土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42939</v>
      </c>
      <c r="D29" s="128" t="str">
        <f t="shared" si="1"/>
        <v>日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42940</v>
      </c>
      <c r="D30" s="15" t="str">
        <f t="shared" si="1"/>
        <v>月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42941</v>
      </c>
      <c r="D31" s="15" t="str">
        <f t="shared" si="1"/>
        <v>火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42942</v>
      </c>
      <c r="D32" s="15" t="str">
        <f t="shared" si="1"/>
        <v>水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42943</v>
      </c>
      <c r="D33" s="15" t="str">
        <f t="shared" si="1"/>
        <v>木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42944</v>
      </c>
      <c r="D34" s="15" t="str">
        <f t="shared" si="1"/>
        <v>金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42945</v>
      </c>
      <c r="D35" s="15" t="str">
        <f t="shared" si="1"/>
        <v>土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42946</v>
      </c>
      <c r="D36" s="16" t="str">
        <f t="shared" si="1"/>
        <v>日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42947</v>
      </c>
      <c r="D37" s="44" t="str">
        <f t="shared" si="1"/>
        <v>月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39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H40+'2017.6'!M40:N40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H41+'2017.6'!M41:N41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40:F41"/>
    <mergeCell ref="H40:I40"/>
    <mergeCell ref="K40:K41"/>
    <mergeCell ref="M40:N40"/>
    <mergeCell ref="H41:I41"/>
    <mergeCell ref="M41:N41"/>
    <mergeCell ref="F1:L1"/>
    <mergeCell ref="B2:D2"/>
    <mergeCell ref="E2:F2"/>
    <mergeCell ref="E5:I5"/>
    <mergeCell ref="J5:N5"/>
    <mergeCell ref="B38:D38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">
      <selection activeCell="F40" sqref="F40:F41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8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42948</v>
      </c>
      <c r="D7" s="108" t="str">
        <f aca="true" t="shared" si="1" ref="D7:D37">TEXT(DATE($B$4,$B$5,B7),"aaa")</f>
        <v>火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42949</v>
      </c>
      <c r="D8" s="28" t="str">
        <f t="shared" si="1"/>
        <v>水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49">
        <v>3</v>
      </c>
      <c r="C9" s="113">
        <f t="shared" si="0"/>
        <v>42950</v>
      </c>
      <c r="D9" s="111" t="str">
        <f t="shared" si="1"/>
        <v>木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42951</v>
      </c>
      <c r="D10" s="111" t="str">
        <f t="shared" si="1"/>
        <v>金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42952</v>
      </c>
      <c r="D11" s="111" t="str">
        <f t="shared" si="1"/>
        <v>土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42953</v>
      </c>
      <c r="D12" s="15" t="str">
        <f t="shared" si="1"/>
        <v>日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42954</v>
      </c>
      <c r="D13" s="15" t="str">
        <f t="shared" si="1"/>
        <v>月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42955</v>
      </c>
      <c r="D14" s="15" t="str">
        <f t="shared" si="1"/>
        <v>火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42956</v>
      </c>
      <c r="D15" s="15" t="str">
        <f t="shared" si="1"/>
        <v>水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42957</v>
      </c>
      <c r="D16" s="124" t="str">
        <f t="shared" si="1"/>
        <v>木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51">
        <v>11</v>
      </c>
      <c r="C17" s="14">
        <f t="shared" si="0"/>
        <v>42958</v>
      </c>
      <c r="D17" s="52" t="str">
        <f t="shared" si="1"/>
        <v>金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42959</v>
      </c>
      <c r="D18" s="15" t="str">
        <f t="shared" si="1"/>
        <v>土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42960</v>
      </c>
      <c r="D19" s="15" t="str">
        <f t="shared" si="1"/>
        <v>日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42961</v>
      </c>
      <c r="D20" s="15" t="str">
        <f t="shared" si="1"/>
        <v>月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42962</v>
      </c>
      <c r="D21" s="15" t="str">
        <f t="shared" si="1"/>
        <v>火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42963</v>
      </c>
      <c r="D22" s="15" t="str">
        <f t="shared" si="1"/>
        <v>水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13">
        <f t="shared" si="0"/>
        <v>42964</v>
      </c>
      <c r="D23" s="111" t="str">
        <f t="shared" si="1"/>
        <v>木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49">
        <v>18</v>
      </c>
      <c r="C24" s="14">
        <f t="shared" si="0"/>
        <v>42965</v>
      </c>
      <c r="D24" s="15" t="str">
        <f t="shared" si="1"/>
        <v>金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42966</v>
      </c>
      <c r="D25" s="111" t="str">
        <f t="shared" si="1"/>
        <v>土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42967</v>
      </c>
      <c r="D26" s="15" t="str">
        <f t="shared" si="1"/>
        <v>日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42968</v>
      </c>
      <c r="D27" s="111" t="str">
        <f t="shared" si="1"/>
        <v>月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42969</v>
      </c>
      <c r="D28" s="126" t="str">
        <f t="shared" si="1"/>
        <v>火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42970</v>
      </c>
      <c r="D29" s="128" t="str">
        <f t="shared" si="1"/>
        <v>水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42971</v>
      </c>
      <c r="D30" s="15" t="str">
        <f t="shared" si="1"/>
        <v>木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42972</v>
      </c>
      <c r="D31" s="15" t="str">
        <f t="shared" si="1"/>
        <v>金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42973</v>
      </c>
      <c r="D32" s="15" t="str">
        <f t="shared" si="1"/>
        <v>土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42974</v>
      </c>
      <c r="D33" s="15" t="str">
        <f t="shared" si="1"/>
        <v>日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42975</v>
      </c>
      <c r="D34" s="15" t="str">
        <f t="shared" si="1"/>
        <v>月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42976</v>
      </c>
      <c r="D35" s="15" t="str">
        <f t="shared" si="1"/>
        <v>火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42977</v>
      </c>
      <c r="D36" s="16" t="str">
        <f t="shared" si="1"/>
        <v>水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42978</v>
      </c>
      <c r="D37" s="44" t="str">
        <f t="shared" si="1"/>
        <v>木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43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H40+'2017.7'!M40:N40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H41+'2017.7'!M41:N41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1:L1"/>
    <mergeCell ref="B2:D2"/>
    <mergeCell ref="E2:F2"/>
    <mergeCell ref="E5:I5"/>
    <mergeCell ref="J5:N5"/>
    <mergeCell ref="B38:D38"/>
    <mergeCell ref="F40:F41"/>
    <mergeCell ref="H40:I40"/>
    <mergeCell ref="K40:K41"/>
    <mergeCell ref="M40:N40"/>
    <mergeCell ref="H41:I41"/>
    <mergeCell ref="M41:N41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">
      <selection activeCell="F34" sqref="F34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9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42979</v>
      </c>
      <c r="D7" s="108" t="str">
        <f aca="true" t="shared" si="1" ref="D7:D37">TEXT(DATE($B$4,$B$5,B7),"aaa")</f>
        <v>金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42980</v>
      </c>
      <c r="D8" s="28" t="str">
        <f t="shared" si="1"/>
        <v>土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49">
        <v>3</v>
      </c>
      <c r="C9" s="113">
        <f t="shared" si="0"/>
        <v>42981</v>
      </c>
      <c r="D9" s="111" t="str">
        <f t="shared" si="1"/>
        <v>日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42982</v>
      </c>
      <c r="D10" s="111" t="str">
        <f t="shared" si="1"/>
        <v>月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42983</v>
      </c>
      <c r="D11" s="111" t="str">
        <f t="shared" si="1"/>
        <v>火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42984</v>
      </c>
      <c r="D12" s="15" t="str">
        <f t="shared" si="1"/>
        <v>水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42985</v>
      </c>
      <c r="D13" s="15" t="str">
        <f t="shared" si="1"/>
        <v>木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42986</v>
      </c>
      <c r="D14" s="15" t="str">
        <f t="shared" si="1"/>
        <v>金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14">
        <f t="shared" si="0"/>
        <v>42987</v>
      </c>
      <c r="D15" s="15" t="str">
        <f t="shared" si="1"/>
        <v>土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42988</v>
      </c>
      <c r="D16" s="124" t="str">
        <f t="shared" si="1"/>
        <v>日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13">
        <f t="shared" si="0"/>
        <v>42989</v>
      </c>
      <c r="D17" s="111" t="str">
        <f t="shared" si="1"/>
        <v>月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42990</v>
      </c>
      <c r="D18" s="15" t="str">
        <f t="shared" si="1"/>
        <v>火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42991</v>
      </c>
      <c r="D19" s="15" t="str">
        <f t="shared" si="1"/>
        <v>水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42992</v>
      </c>
      <c r="D20" s="15" t="str">
        <f t="shared" si="1"/>
        <v>木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42993</v>
      </c>
      <c r="D21" s="15" t="str">
        <f t="shared" si="1"/>
        <v>金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42994</v>
      </c>
      <c r="D22" s="15" t="str">
        <f t="shared" si="1"/>
        <v>土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13">
        <f t="shared" si="0"/>
        <v>42995</v>
      </c>
      <c r="D23" s="111" t="str">
        <f t="shared" si="1"/>
        <v>日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51">
        <v>18</v>
      </c>
      <c r="C24" s="14">
        <f t="shared" si="0"/>
        <v>42996</v>
      </c>
      <c r="D24" s="52" t="str">
        <f t="shared" si="1"/>
        <v>月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42997</v>
      </c>
      <c r="D25" s="111" t="str">
        <f t="shared" si="1"/>
        <v>火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42998</v>
      </c>
      <c r="D26" s="15" t="str">
        <f t="shared" si="1"/>
        <v>水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42999</v>
      </c>
      <c r="D27" s="111" t="str">
        <f t="shared" si="1"/>
        <v>木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43000</v>
      </c>
      <c r="D28" s="126" t="str">
        <f t="shared" si="1"/>
        <v>金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43001</v>
      </c>
      <c r="D29" s="128" t="str">
        <f t="shared" si="1"/>
        <v>土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43002</v>
      </c>
      <c r="D30" s="15" t="str">
        <f t="shared" si="1"/>
        <v>日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43003</v>
      </c>
      <c r="D31" s="15" t="str">
        <f t="shared" si="1"/>
        <v>月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43004</v>
      </c>
      <c r="D32" s="15" t="str">
        <f t="shared" si="1"/>
        <v>火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43005</v>
      </c>
      <c r="D33" s="15" t="str">
        <f t="shared" si="1"/>
        <v>水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43006</v>
      </c>
      <c r="D34" s="15" t="str">
        <f t="shared" si="1"/>
        <v>木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43007</v>
      </c>
      <c r="D35" s="15" t="str">
        <f t="shared" si="1"/>
        <v>金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43008</v>
      </c>
      <c r="D36" s="16" t="str">
        <f t="shared" si="1"/>
        <v>土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43009</v>
      </c>
      <c r="D37" s="44" t="str">
        <f t="shared" si="1"/>
        <v>日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45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H40+'2017.7'!M40:N40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H41+'2017.7'!M41:N41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1:L1"/>
    <mergeCell ref="B2:D2"/>
    <mergeCell ref="E2:F2"/>
    <mergeCell ref="E5:I5"/>
    <mergeCell ref="J5:N5"/>
    <mergeCell ref="B38:D38"/>
    <mergeCell ref="F40:F41"/>
    <mergeCell ref="H40:I40"/>
    <mergeCell ref="K40:K41"/>
    <mergeCell ref="M40:N40"/>
    <mergeCell ref="H41:I41"/>
    <mergeCell ref="M41:N41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7">
      <selection activeCell="F15" sqref="F15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10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43009</v>
      </c>
      <c r="D7" s="108" t="str">
        <f aca="true" t="shared" si="1" ref="D7:D37">TEXT(DATE($B$4,$B$5,B7),"aaa")</f>
        <v>日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43010</v>
      </c>
      <c r="D8" s="28" t="str">
        <f t="shared" si="1"/>
        <v>月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49">
        <v>3</v>
      </c>
      <c r="C9" s="113">
        <f t="shared" si="0"/>
        <v>43011</v>
      </c>
      <c r="D9" s="111" t="str">
        <f t="shared" si="1"/>
        <v>火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43012</v>
      </c>
      <c r="D10" s="111" t="str">
        <f t="shared" si="1"/>
        <v>水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43013</v>
      </c>
      <c r="D11" s="111" t="str">
        <f t="shared" si="1"/>
        <v>木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43014</v>
      </c>
      <c r="D12" s="15" t="str">
        <f t="shared" si="1"/>
        <v>金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43015</v>
      </c>
      <c r="D13" s="15" t="str">
        <f t="shared" si="1"/>
        <v>土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43016</v>
      </c>
      <c r="D14" s="15" t="str">
        <f t="shared" si="1"/>
        <v>日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51">
        <v>9</v>
      </c>
      <c r="C15" s="14">
        <f t="shared" si="0"/>
        <v>43017</v>
      </c>
      <c r="D15" s="52" t="str">
        <f t="shared" si="1"/>
        <v>月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43018</v>
      </c>
      <c r="D16" s="124" t="str">
        <f t="shared" si="1"/>
        <v>火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13">
        <f t="shared" si="0"/>
        <v>43019</v>
      </c>
      <c r="D17" s="111" t="str">
        <f t="shared" si="1"/>
        <v>水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43020</v>
      </c>
      <c r="D18" s="15" t="str">
        <f t="shared" si="1"/>
        <v>木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43021</v>
      </c>
      <c r="D19" s="15" t="str">
        <f t="shared" si="1"/>
        <v>金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43022</v>
      </c>
      <c r="D20" s="15" t="str">
        <f t="shared" si="1"/>
        <v>土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43023</v>
      </c>
      <c r="D21" s="15" t="str">
        <f t="shared" si="1"/>
        <v>日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43024</v>
      </c>
      <c r="D22" s="15" t="str">
        <f t="shared" si="1"/>
        <v>月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13">
        <f t="shared" si="0"/>
        <v>43025</v>
      </c>
      <c r="D23" s="111" t="str">
        <f t="shared" si="1"/>
        <v>火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122">
        <v>18</v>
      </c>
      <c r="C24" s="123">
        <f t="shared" si="0"/>
        <v>43026</v>
      </c>
      <c r="D24" s="124" t="str">
        <f t="shared" si="1"/>
        <v>水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43027</v>
      </c>
      <c r="D25" s="111" t="str">
        <f t="shared" si="1"/>
        <v>木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43028</v>
      </c>
      <c r="D26" s="15" t="str">
        <f t="shared" si="1"/>
        <v>金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43029</v>
      </c>
      <c r="D27" s="111" t="str">
        <f t="shared" si="1"/>
        <v>土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43030</v>
      </c>
      <c r="D28" s="126" t="str">
        <f t="shared" si="1"/>
        <v>日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49">
        <v>23</v>
      </c>
      <c r="C29" s="127">
        <f t="shared" si="0"/>
        <v>43031</v>
      </c>
      <c r="D29" s="128" t="str">
        <f t="shared" si="1"/>
        <v>月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43032</v>
      </c>
      <c r="D30" s="15" t="str">
        <f t="shared" si="1"/>
        <v>火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43033</v>
      </c>
      <c r="D31" s="15" t="str">
        <f t="shared" si="1"/>
        <v>水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43034</v>
      </c>
      <c r="D32" s="15" t="str">
        <f t="shared" si="1"/>
        <v>木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43035</v>
      </c>
      <c r="D33" s="15" t="str">
        <f t="shared" si="1"/>
        <v>金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43036</v>
      </c>
      <c r="D34" s="15" t="str">
        <f t="shared" si="1"/>
        <v>土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43037</v>
      </c>
      <c r="D35" s="15" t="str">
        <f t="shared" si="1"/>
        <v>日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43038</v>
      </c>
      <c r="D36" s="16" t="str">
        <f t="shared" si="1"/>
        <v>月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43039</v>
      </c>
      <c r="D37" s="44" t="str">
        <f t="shared" si="1"/>
        <v>火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44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H40+'2017.7'!M40:N40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H41+'2017.7'!M41:N41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1:L1"/>
    <mergeCell ref="B2:D2"/>
    <mergeCell ref="E2:F2"/>
    <mergeCell ref="E5:I5"/>
    <mergeCell ref="J5:N5"/>
    <mergeCell ref="B38:D38"/>
    <mergeCell ref="F40:F41"/>
    <mergeCell ref="H40:I40"/>
    <mergeCell ref="K40:K41"/>
    <mergeCell ref="M40:N40"/>
    <mergeCell ref="H41:I41"/>
    <mergeCell ref="M41:N41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3">
      <selection activeCell="F23" sqref="F23"/>
    </sheetView>
  </sheetViews>
  <sheetFormatPr defaultColWidth="8.8515625" defaultRowHeight="12"/>
  <cols>
    <col min="1" max="1" width="2.28125" style="5" customWidth="1"/>
    <col min="2" max="2" width="7.28125" style="5" customWidth="1"/>
    <col min="3" max="3" width="12.421875" style="5" hidden="1" customWidth="1"/>
    <col min="4" max="4" width="6.00390625" style="5" bestFit="1" customWidth="1"/>
    <col min="5" max="5" width="10.140625" style="5" customWidth="1"/>
    <col min="6" max="6" width="32.28125" style="5" customWidth="1"/>
    <col min="7" max="7" width="15.28125" style="5" customWidth="1"/>
    <col min="8" max="9" width="9.57421875" style="5" customWidth="1"/>
    <col min="10" max="10" width="10.140625" style="5" customWidth="1"/>
    <col min="11" max="11" width="32.28125" style="5" customWidth="1"/>
    <col min="12" max="12" width="15.7109375" style="5" customWidth="1"/>
    <col min="13" max="14" width="9.57421875" style="5" customWidth="1"/>
    <col min="15" max="15" width="5.421875" style="5" customWidth="1"/>
    <col min="16" max="16" width="3.8515625" style="5" customWidth="1"/>
    <col min="17" max="17" width="4.8515625" style="5" customWidth="1"/>
    <col min="18" max="16384" width="8.8515625" style="5" customWidth="1"/>
  </cols>
  <sheetData>
    <row r="1" spans="6:12" ht="24.75" customHeight="1">
      <c r="F1" s="150" t="s">
        <v>13</v>
      </c>
      <c r="G1" s="150"/>
      <c r="H1" s="150"/>
      <c r="I1" s="150"/>
      <c r="J1" s="150"/>
      <c r="K1" s="150"/>
      <c r="L1" s="150"/>
    </row>
    <row r="2" spans="1:12" ht="18.75">
      <c r="A2" s="6"/>
      <c r="B2" s="143" t="s">
        <v>6</v>
      </c>
      <c r="C2" s="143"/>
      <c r="D2" s="143"/>
      <c r="E2" s="144"/>
      <c r="F2" s="144"/>
      <c r="G2" s="6"/>
      <c r="H2" s="6"/>
      <c r="I2" s="6"/>
      <c r="J2" s="6"/>
      <c r="K2" s="6"/>
      <c r="L2" s="19"/>
    </row>
    <row r="3" spans="1:12" ht="7.5" customHeight="1" thickBot="1">
      <c r="A3" s="6"/>
      <c r="B3" s="32"/>
      <c r="C3" s="32"/>
      <c r="D3" s="32"/>
      <c r="E3" s="33"/>
      <c r="F3" s="33"/>
      <c r="G3" s="6"/>
      <c r="H3" s="6"/>
      <c r="I3" s="6"/>
      <c r="J3" s="6"/>
      <c r="K3" s="6"/>
      <c r="L3" s="19"/>
    </row>
    <row r="4" spans="1:12" ht="18" thickBot="1">
      <c r="A4" s="6"/>
      <c r="B4" s="2">
        <v>2017</v>
      </c>
      <c r="C4" s="7"/>
      <c r="D4" s="8" t="s">
        <v>1</v>
      </c>
      <c r="E4" s="1" t="s">
        <v>37</v>
      </c>
      <c r="F4" s="6"/>
      <c r="G4" s="6"/>
      <c r="H4" s="6"/>
      <c r="I4" s="6"/>
      <c r="J4" s="6"/>
      <c r="K4" s="6"/>
      <c r="L4" s="6"/>
    </row>
    <row r="5" spans="1:17" ht="18" thickBot="1">
      <c r="A5" s="6"/>
      <c r="B5" s="3">
        <v>11</v>
      </c>
      <c r="C5" s="9" t="s">
        <v>0</v>
      </c>
      <c r="D5" s="9" t="s">
        <v>0</v>
      </c>
      <c r="E5" s="145" t="s">
        <v>4</v>
      </c>
      <c r="F5" s="146"/>
      <c r="G5" s="146"/>
      <c r="H5" s="146"/>
      <c r="I5" s="147"/>
      <c r="J5" s="145" t="s">
        <v>5</v>
      </c>
      <c r="K5" s="146"/>
      <c r="L5" s="146"/>
      <c r="M5" s="146"/>
      <c r="N5" s="147"/>
      <c r="O5" s="53"/>
      <c r="P5" s="53"/>
      <c r="Q5" s="53"/>
    </row>
    <row r="6" spans="2:17" ht="26.25" customHeight="1" thickBot="1">
      <c r="B6" s="10"/>
      <c r="C6" s="11" t="s">
        <v>2</v>
      </c>
      <c r="D6" s="11" t="s">
        <v>2</v>
      </c>
      <c r="E6" s="12" t="s">
        <v>7</v>
      </c>
      <c r="F6" s="13" t="s">
        <v>10</v>
      </c>
      <c r="G6" s="13" t="s">
        <v>3</v>
      </c>
      <c r="H6" s="104" t="s">
        <v>8</v>
      </c>
      <c r="I6" s="105" t="s">
        <v>31</v>
      </c>
      <c r="J6" s="12" t="s">
        <v>7</v>
      </c>
      <c r="K6" s="13" t="s">
        <v>10</v>
      </c>
      <c r="L6" s="13" t="s">
        <v>3</v>
      </c>
      <c r="M6" s="104" t="s">
        <v>8</v>
      </c>
      <c r="N6" s="106" t="s">
        <v>31</v>
      </c>
      <c r="O6" s="58"/>
      <c r="P6" s="57"/>
      <c r="Q6" s="57"/>
    </row>
    <row r="7" spans="2:17" ht="17.25">
      <c r="B7" s="49">
        <v>1</v>
      </c>
      <c r="C7" s="25">
        <f aca="true" t="shared" si="0" ref="C7:C37">DATE($B$4,$B$5,B7)</f>
        <v>43040</v>
      </c>
      <c r="D7" s="108" t="str">
        <f aca="true" t="shared" si="1" ref="D7:D37">TEXT(DATE($B$4,$B$5,B7),"aaa")</f>
        <v>水</v>
      </c>
      <c r="E7" s="26"/>
      <c r="F7" s="80"/>
      <c r="G7" s="80"/>
      <c r="H7" s="115"/>
      <c r="I7" s="27"/>
      <c r="J7" s="63"/>
      <c r="K7" s="135"/>
      <c r="L7" s="80"/>
      <c r="M7" s="27"/>
      <c r="N7" s="137"/>
      <c r="O7" s="54"/>
      <c r="P7" s="54"/>
      <c r="Q7" s="54"/>
    </row>
    <row r="8" spans="2:17" ht="17.25">
      <c r="B8" s="49">
        <v>2</v>
      </c>
      <c r="C8" s="25">
        <f t="shared" si="0"/>
        <v>43041</v>
      </c>
      <c r="D8" s="28" t="str">
        <f t="shared" si="1"/>
        <v>木</v>
      </c>
      <c r="E8" s="29"/>
      <c r="F8" s="130"/>
      <c r="G8" s="131"/>
      <c r="H8" s="120"/>
      <c r="I8" s="31"/>
      <c r="J8" s="64"/>
      <c r="K8" s="131"/>
      <c r="L8" s="130"/>
      <c r="M8" s="31"/>
      <c r="N8" s="138"/>
      <c r="O8" s="54"/>
      <c r="P8" s="54"/>
      <c r="Q8" s="54"/>
    </row>
    <row r="9" spans="2:17" ht="17.25">
      <c r="B9" s="51">
        <v>3</v>
      </c>
      <c r="C9" s="113">
        <f t="shared" si="0"/>
        <v>43042</v>
      </c>
      <c r="D9" s="110" t="str">
        <f t="shared" si="1"/>
        <v>金</v>
      </c>
      <c r="E9" s="30"/>
      <c r="F9" s="131"/>
      <c r="G9" s="131"/>
      <c r="H9" s="120"/>
      <c r="I9" s="31"/>
      <c r="J9" s="64"/>
      <c r="K9" s="131"/>
      <c r="L9" s="130"/>
      <c r="M9" s="31"/>
      <c r="N9" s="138"/>
      <c r="O9" s="54"/>
      <c r="P9" s="54"/>
      <c r="Q9" s="54"/>
    </row>
    <row r="10" spans="2:17" ht="17.25">
      <c r="B10" s="49">
        <v>4</v>
      </c>
      <c r="C10" s="113">
        <f t="shared" si="0"/>
        <v>43043</v>
      </c>
      <c r="D10" s="111" t="str">
        <f t="shared" si="1"/>
        <v>土</v>
      </c>
      <c r="E10" s="20"/>
      <c r="F10" s="132"/>
      <c r="G10" s="133"/>
      <c r="H10" s="21"/>
      <c r="I10" s="24"/>
      <c r="J10" s="65"/>
      <c r="K10" s="133"/>
      <c r="L10" s="132"/>
      <c r="M10" s="24"/>
      <c r="N10" s="139"/>
      <c r="O10" s="42"/>
      <c r="P10" s="42"/>
      <c r="Q10" s="42"/>
    </row>
    <row r="11" spans="2:17" ht="17.25">
      <c r="B11" s="49">
        <v>5</v>
      </c>
      <c r="C11" s="113">
        <f t="shared" si="0"/>
        <v>43044</v>
      </c>
      <c r="D11" s="111" t="str">
        <f t="shared" si="1"/>
        <v>日</v>
      </c>
      <c r="E11" s="20"/>
      <c r="F11" s="132"/>
      <c r="G11" s="133"/>
      <c r="H11" s="21"/>
      <c r="I11" s="24"/>
      <c r="J11" s="65"/>
      <c r="K11" s="133"/>
      <c r="L11" s="132"/>
      <c r="M11" s="24"/>
      <c r="N11" s="139"/>
      <c r="O11" s="55"/>
      <c r="P11" s="55"/>
      <c r="Q11" s="55"/>
    </row>
    <row r="12" spans="2:17" ht="17.25">
      <c r="B12" s="49">
        <v>6</v>
      </c>
      <c r="C12" s="14">
        <f t="shared" si="0"/>
        <v>43045</v>
      </c>
      <c r="D12" s="15" t="str">
        <f t="shared" si="1"/>
        <v>月</v>
      </c>
      <c r="E12" s="20"/>
      <c r="F12" s="132"/>
      <c r="G12" s="132"/>
      <c r="H12" s="21"/>
      <c r="I12" s="24"/>
      <c r="J12" s="65"/>
      <c r="K12" s="133"/>
      <c r="L12" s="132"/>
      <c r="M12" s="24"/>
      <c r="N12" s="139"/>
      <c r="O12" s="55"/>
      <c r="P12" s="55"/>
      <c r="Q12" s="55"/>
    </row>
    <row r="13" spans="2:17" ht="17.25">
      <c r="B13" s="49">
        <v>7</v>
      </c>
      <c r="C13" s="14">
        <f t="shared" si="0"/>
        <v>43046</v>
      </c>
      <c r="D13" s="15" t="str">
        <f t="shared" si="1"/>
        <v>火</v>
      </c>
      <c r="E13" s="20"/>
      <c r="F13" s="132"/>
      <c r="G13" s="132"/>
      <c r="H13" s="21"/>
      <c r="I13" s="24"/>
      <c r="J13" s="65"/>
      <c r="K13" s="133"/>
      <c r="L13" s="132"/>
      <c r="M13" s="24"/>
      <c r="N13" s="139"/>
      <c r="O13" s="55"/>
      <c r="P13" s="55"/>
      <c r="Q13" s="55"/>
    </row>
    <row r="14" spans="2:17" ht="17.25">
      <c r="B14" s="49">
        <v>8</v>
      </c>
      <c r="C14" s="14">
        <f t="shared" si="0"/>
        <v>43047</v>
      </c>
      <c r="D14" s="15" t="str">
        <f t="shared" si="1"/>
        <v>水</v>
      </c>
      <c r="E14" s="20"/>
      <c r="F14" s="132"/>
      <c r="G14" s="132"/>
      <c r="H14" s="21"/>
      <c r="I14" s="24"/>
      <c r="J14" s="65"/>
      <c r="K14" s="133"/>
      <c r="L14" s="132"/>
      <c r="M14" s="24"/>
      <c r="N14" s="139"/>
      <c r="O14" s="55"/>
      <c r="P14" s="55"/>
      <c r="Q14" s="55"/>
    </row>
    <row r="15" spans="2:17" ht="17.25">
      <c r="B15" s="49">
        <v>9</v>
      </c>
      <c r="C15" s="25">
        <f t="shared" si="0"/>
        <v>43048</v>
      </c>
      <c r="D15" s="124" t="str">
        <f t="shared" si="1"/>
        <v>木</v>
      </c>
      <c r="E15" s="20"/>
      <c r="F15" s="132"/>
      <c r="G15" s="132"/>
      <c r="H15" s="21"/>
      <c r="I15" s="24"/>
      <c r="J15" s="65"/>
      <c r="K15" s="133"/>
      <c r="L15" s="132"/>
      <c r="M15" s="24"/>
      <c r="N15" s="139"/>
      <c r="O15" s="55"/>
      <c r="P15" s="55"/>
      <c r="Q15" s="55"/>
    </row>
    <row r="16" spans="2:17" ht="17.25">
      <c r="B16" s="122">
        <v>10</v>
      </c>
      <c r="C16" s="123">
        <f t="shared" si="0"/>
        <v>43049</v>
      </c>
      <c r="D16" s="124" t="str">
        <f t="shared" si="1"/>
        <v>金</v>
      </c>
      <c r="E16" s="20"/>
      <c r="F16" s="132"/>
      <c r="G16" s="132"/>
      <c r="H16" s="21"/>
      <c r="I16" s="24"/>
      <c r="J16" s="65"/>
      <c r="K16" s="133"/>
      <c r="L16" s="132"/>
      <c r="M16" s="24"/>
      <c r="N16" s="139"/>
      <c r="O16" s="55"/>
      <c r="P16" s="55"/>
      <c r="Q16" s="55"/>
    </row>
    <row r="17" spans="2:17" ht="17.25">
      <c r="B17" s="49">
        <v>11</v>
      </c>
      <c r="C17" s="113">
        <f t="shared" si="0"/>
        <v>43050</v>
      </c>
      <c r="D17" s="111" t="str">
        <f t="shared" si="1"/>
        <v>土</v>
      </c>
      <c r="E17" s="22"/>
      <c r="F17" s="134"/>
      <c r="G17" s="134"/>
      <c r="H17" s="47"/>
      <c r="I17" s="23"/>
      <c r="J17" s="66"/>
      <c r="K17" s="133"/>
      <c r="L17" s="132"/>
      <c r="M17" s="24"/>
      <c r="N17" s="139"/>
      <c r="O17" s="55"/>
      <c r="P17" s="55"/>
      <c r="Q17" s="55"/>
    </row>
    <row r="18" spans="2:17" ht="17.25">
      <c r="B18" s="49">
        <v>12</v>
      </c>
      <c r="C18" s="14">
        <f t="shared" si="0"/>
        <v>43051</v>
      </c>
      <c r="D18" s="15" t="str">
        <f t="shared" si="1"/>
        <v>日</v>
      </c>
      <c r="E18" s="22"/>
      <c r="F18" s="134"/>
      <c r="G18" s="134"/>
      <c r="H18" s="47"/>
      <c r="I18" s="23"/>
      <c r="J18" s="66"/>
      <c r="K18" s="133"/>
      <c r="L18" s="132"/>
      <c r="M18" s="24"/>
      <c r="N18" s="139"/>
      <c r="O18" s="55"/>
      <c r="P18" s="55"/>
      <c r="Q18" s="55"/>
    </row>
    <row r="19" spans="2:17" ht="17.25">
      <c r="B19" s="49">
        <v>13</v>
      </c>
      <c r="C19" s="14">
        <f t="shared" si="0"/>
        <v>43052</v>
      </c>
      <c r="D19" s="15" t="str">
        <f t="shared" si="1"/>
        <v>月</v>
      </c>
      <c r="E19" s="22"/>
      <c r="F19" s="134"/>
      <c r="G19" s="134"/>
      <c r="H19" s="47"/>
      <c r="I19" s="23"/>
      <c r="J19" s="66"/>
      <c r="K19" s="133"/>
      <c r="L19" s="132"/>
      <c r="M19" s="24"/>
      <c r="N19" s="139"/>
      <c r="O19" s="55"/>
      <c r="P19" s="55"/>
      <c r="Q19" s="55"/>
    </row>
    <row r="20" spans="2:17" ht="17.25">
      <c r="B20" s="49">
        <v>14</v>
      </c>
      <c r="C20" s="14">
        <f t="shared" si="0"/>
        <v>43053</v>
      </c>
      <c r="D20" s="15" t="str">
        <f t="shared" si="1"/>
        <v>火</v>
      </c>
      <c r="E20" s="22"/>
      <c r="F20" s="134"/>
      <c r="G20" s="134"/>
      <c r="H20" s="47"/>
      <c r="I20" s="23"/>
      <c r="J20" s="66"/>
      <c r="K20" s="133"/>
      <c r="L20" s="132"/>
      <c r="M20" s="24"/>
      <c r="N20" s="139"/>
      <c r="O20" s="55"/>
      <c r="P20" s="55"/>
      <c r="Q20" s="55"/>
    </row>
    <row r="21" spans="2:17" ht="17.25">
      <c r="B21" s="49">
        <v>15</v>
      </c>
      <c r="C21" s="14">
        <f t="shared" si="0"/>
        <v>43054</v>
      </c>
      <c r="D21" s="15" t="str">
        <f t="shared" si="1"/>
        <v>水</v>
      </c>
      <c r="E21" s="22"/>
      <c r="F21" s="134"/>
      <c r="G21" s="134"/>
      <c r="H21" s="47"/>
      <c r="I21" s="23"/>
      <c r="J21" s="66"/>
      <c r="K21" s="133"/>
      <c r="L21" s="132"/>
      <c r="M21" s="24"/>
      <c r="N21" s="139"/>
      <c r="O21" s="55"/>
      <c r="P21" s="55"/>
      <c r="Q21" s="55"/>
    </row>
    <row r="22" spans="2:17" ht="17.25">
      <c r="B22" s="49">
        <v>16</v>
      </c>
      <c r="C22" s="14">
        <f t="shared" si="0"/>
        <v>43055</v>
      </c>
      <c r="D22" s="15" t="str">
        <f t="shared" si="1"/>
        <v>木</v>
      </c>
      <c r="E22" s="22"/>
      <c r="F22" s="134"/>
      <c r="G22" s="134"/>
      <c r="H22" s="47"/>
      <c r="I22" s="23"/>
      <c r="J22" s="66"/>
      <c r="K22" s="133"/>
      <c r="L22" s="132"/>
      <c r="M22" s="24"/>
      <c r="N22" s="139"/>
      <c r="O22" s="55"/>
      <c r="P22" s="55"/>
      <c r="Q22" s="55"/>
    </row>
    <row r="23" spans="2:17" ht="17.25">
      <c r="B23" s="49">
        <v>17</v>
      </c>
      <c r="C23" s="113">
        <f t="shared" si="0"/>
        <v>43056</v>
      </c>
      <c r="D23" s="111" t="str">
        <f t="shared" si="1"/>
        <v>金</v>
      </c>
      <c r="E23" s="22"/>
      <c r="F23" s="134"/>
      <c r="G23" s="134"/>
      <c r="H23" s="47"/>
      <c r="I23" s="23"/>
      <c r="J23" s="66"/>
      <c r="K23" s="133"/>
      <c r="L23" s="132"/>
      <c r="M23" s="24"/>
      <c r="N23" s="139"/>
      <c r="O23" s="55"/>
      <c r="P23" s="55"/>
      <c r="Q23" s="55"/>
    </row>
    <row r="24" spans="2:17" ht="17.25">
      <c r="B24" s="122">
        <v>18</v>
      </c>
      <c r="C24" s="123">
        <f t="shared" si="0"/>
        <v>43057</v>
      </c>
      <c r="D24" s="124" t="str">
        <f t="shared" si="1"/>
        <v>土</v>
      </c>
      <c r="E24" s="22"/>
      <c r="F24" s="134"/>
      <c r="G24" s="134"/>
      <c r="H24" s="47"/>
      <c r="I24" s="23"/>
      <c r="J24" s="66"/>
      <c r="K24" s="133"/>
      <c r="L24" s="132"/>
      <c r="M24" s="24"/>
      <c r="N24" s="139"/>
      <c r="O24" s="42"/>
      <c r="P24" s="42"/>
      <c r="Q24" s="42"/>
    </row>
    <row r="25" spans="2:17" ht="17.25">
      <c r="B25" s="49">
        <v>19</v>
      </c>
      <c r="C25" s="113">
        <f t="shared" si="0"/>
        <v>43058</v>
      </c>
      <c r="D25" s="111" t="str">
        <f t="shared" si="1"/>
        <v>日</v>
      </c>
      <c r="E25" s="22"/>
      <c r="F25" s="134"/>
      <c r="G25" s="134"/>
      <c r="H25" s="47"/>
      <c r="I25" s="23"/>
      <c r="J25" s="66"/>
      <c r="K25" s="133"/>
      <c r="L25" s="132"/>
      <c r="M25" s="24"/>
      <c r="N25" s="139"/>
      <c r="O25" s="55"/>
      <c r="P25" s="55"/>
      <c r="Q25" s="55"/>
    </row>
    <row r="26" spans="2:17" ht="17.25">
      <c r="B26" s="49">
        <v>20</v>
      </c>
      <c r="C26" s="14">
        <f t="shared" si="0"/>
        <v>43059</v>
      </c>
      <c r="D26" s="15" t="str">
        <f t="shared" si="1"/>
        <v>月</v>
      </c>
      <c r="E26" s="22"/>
      <c r="F26" s="134"/>
      <c r="G26" s="134"/>
      <c r="H26" s="47"/>
      <c r="I26" s="23"/>
      <c r="J26" s="66"/>
      <c r="K26" s="133"/>
      <c r="L26" s="132"/>
      <c r="M26" s="24"/>
      <c r="N26" s="139"/>
      <c r="O26" s="55"/>
      <c r="P26" s="55"/>
      <c r="Q26" s="55"/>
    </row>
    <row r="27" spans="2:17" ht="17.25">
      <c r="B27" s="49">
        <v>21</v>
      </c>
      <c r="C27" s="14">
        <f t="shared" si="0"/>
        <v>43060</v>
      </c>
      <c r="D27" s="111" t="str">
        <f t="shared" si="1"/>
        <v>火</v>
      </c>
      <c r="E27" s="22"/>
      <c r="F27" s="134"/>
      <c r="G27" s="134"/>
      <c r="H27" s="47"/>
      <c r="I27" s="23"/>
      <c r="J27" s="67"/>
      <c r="K27" s="133"/>
      <c r="L27" s="132"/>
      <c r="M27" s="24"/>
      <c r="N27" s="139"/>
      <c r="O27" s="55"/>
      <c r="P27" s="55"/>
      <c r="Q27" s="55"/>
    </row>
    <row r="28" spans="2:17" ht="17.25">
      <c r="B28" s="122">
        <v>22</v>
      </c>
      <c r="C28" s="125">
        <f t="shared" si="0"/>
        <v>43061</v>
      </c>
      <c r="D28" s="126" t="str">
        <f t="shared" si="1"/>
        <v>水</v>
      </c>
      <c r="E28" s="22"/>
      <c r="F28" s="134"/>
      <c r="G28" s="134"/>
      <c r="H28" s="47"/>
      <c r="I28" s="23"/>
      <c r="J28" s="67"/>
      <c r="K28" s="133"/>
      <c r="L28" s="132"/>
      <c r="M28" s="24"/>
      <c r="N28" s="139"/>
      <c r="O28" s="55"/>
      <c r="P28" s="55"/>
      <c r="Q28" s="55"/>
    </row>
    <row r="29" spans="2:17" ht="17.25">
      <c r="B29" s="51">
        <v>23</v>
      </c>
      <c r="C29" s="127">
        <f t="shared" si="0"/>
        <v>43062</v>
      </c>
      <c r="D29" s="142" t="str">
        <f t="shared" si="1"/>
        <v>木</v>
      </c>
      <c r="E29" s="22"/>
      <c r="F29" s="134"/>
      <c r="G29" s="134"/>
      <c r="H29" s="47"/>
      <c r="I29" s="23"/>
      <c r="J29" s="66"/>
      <c r="K29" s="133"/>
      <c r="L29" s="132"/>
      <c r="M29" s="24"/>
      <c r="N29" s="139"/>
      <c r="O29" s="55"/>
      <c r="P29" s="55"/>
      <c r="Q29" s="55"/>
    </row>
    <row r="30" spans="2:17" ht="17.25">
      <c r="B30" s="49">
        <v>24</v>
      </c>
      <c r="C30" s="14">
        <f t="shared" si="0"/>
        <v>43063</v>
      </c>
      <c r="D30" s="15" t="str">
        <f t="shared" si="1"/>
        <v>金</v>
      </c>
      <c r="E30" s="22"/>
      <c r="F30" s="134"/>
      <c r="G30" s="134"/>
      <c r="H30" s="47"/>
      <c r="I30" s="23"/>
      <c r="J30" s="66"/>
      <c r="K30" s="133"/>
      <c r="L30" s="132"/>
      <c r="M30" s="24"/>
      <c r="N30" s="139"/>
      <c r="O30" s="55"/>
      <c r="P30" s="55"/>
      <c r="Q30" s="55"/>
    </row>
    <row r="31" spans="2:17" ht="17.25">
      <c r="B31" s="49">
        <v>25</v>
      </c>
      <c r="C31" s="14">
        <f t="shared" si="0"/>
        <v>43064</v>
      </c>
      <c r="D31" s="15" t="str">
        <f t="shared" si="1"/>
        <v>土</v>
      </c>
      <c r="E31" s="22"/>
      <c r="F31" s="134"/>
      <c r="G31" s="134"/>
      <c r="H31" s="47"/>
      <c r="I31" s="23"/>
      <c r="J31" s="66"/>
      <c r="K31" s="133"/>
      <c r="L31" s="132"/>
      <c r="M31" s="24"/>
      <c r="N31" s="139"/>
      <c r="O31" s="55"/>
      <c r="P31" s="55"/>
      <c r="Q31" s="55"/>
    </row>
    <row r="32" spans="2:17" ht="17.25">
      <c r="B32" s="49">
        <v>26</v>
      </c>
      <c r="C32" s="14">
        <f t="shared" si="0"/>
        <v>43065</v>
      </c>
      <c r="D32" s="15" t="str">
        <f t="shared" si="1"/>
        <v>日</v>
      </c>
      <c r="E32" s="22"/>
      <c r="F32" s="134"/>
      <c r="G32" s="134"/>
      <c r="H32" s="47"/>
      <c r="I32" s="23"/>
      <c r="J32" s="66"/>
      <c r="K32" s="133"/>
      <c r="L32" s="132"/>
      <c r="M32" s="24"/>
      <c r="N32" s="139"/>
      <c r="O32" s="55"/>
      <c r="P32" s="55"/>
      <c r="Q32" s="55"/>
    </row>
    <row r="33" spans="2:17" ht="17.25">
      <c r="B33" s="49">
        <v>27</v>
      </c>
      <c r="C33" s="14">
        <f t="shared" si="0"/>
        <v>43066</v>
      </c>
      <c r="D33" s="15" t="str">
        <f t="shared" si="1"/>
        <v>月</v>
      </c>
      <c r="E33" s="18"/>
      <c r="F33" s="134"/>
      <c r="G33" s="134"/>
      <c r="H33" s="47"/>
      <c r="I33" s="23"/>
      <c r="J33" s="66"/>
      <c r="K33" s="136"/>
      <c r="L33" s="132"/>
      <c r="M33" s="24"/>
      <c r="N33" s="139"/>
      <c r="O33" s="55"/>
      <c r="P33" s="55"/>
      <c r="Q33" s="55"/>
    </row>
    <row r="34" spans="2:17" ht="17.25">
      <c r="B34" s="49">
        <v>28</v>
      </c>
      <c r="C34" s="14">
        <f t="shared" si="0"/>
        <v>43067</v>
      </c>
      <c r="D34" s="15" t="str">
        <f t="shared" si="1"/>
        <v>火</v>
      </c>
      <c r="E34" s="18"/>
      <c r="F34" s="134"/>
      <c r="G34" s="134"/>
      <c r="H34" s="47"/>
      <c r="I34" s="23"/>
      <c r="J34" s="66"/>
      <c r="K34" s="136"/>
      <c r="L34" s="132"/>
      <c r="M34" s="24"/>
      <c r="N34" s="139"/>
      <c r="O34" s="55"/>
      <c r="P34" s="55"/>
      <c r="Q34" s="55"/>
    </row>
    <row r="35" spans="2:17" ht="17.25">
      <c r="B35" s="49">
        <v>29</v>
      </c>
      <c r="C35" s="14">
        <f t="shared" si="0"/>
        <v>43068</v>
      </c>
      <c r="D35" s="15" t="str">
        <f t="shared" si="1"/>
        <v>水</v>
      </c>
      <c r="E35" s="18"/>
      <c r="F35" s="134"/>
      <c r="G35" s="134"/>
      <c r="H35" s="47"/>
      <c r="I35" s="23"/>
      <c r="J35" s="67"/>
      <c r="K35" s="136"/>
      <c r="L35" s="132"/>
      <c r="M35" s="24"/>
      <c r="N35" s="139"/>
      <c r="O35" s="42"/>
      <c r="P35" s="42"/>
      <c r="Q35" s="42"/>
    </row>
    <row r="36" spans="2:17" ht="17.25">
      <c r="B36" s="49">
        <v>30</v>
      </c>
      <c r="C36" s="14">
        <f t="shared" si="0"/>
        <v>43069</v>
      </c>
      <c r="D36" s="16" t="str">
        <f t="shared" si="1"/>
        <v>木</v>
      </c>
      <c r="E36" s="18"/>
      <c r="F36" s="134"/>
      <c r="G36" s="134"/>
      <c r="H36" s="47"/>
      <c r="I36" s="23"/>
      <c r="J36" s="67"/>
      <c r="K36" s="136"/>
      <c r="L36" s="132"/>
      <c r="M36" s="24"/>
      <c r="N36" s="139"/>
      <c r="O36" s="42"/>
      <c r="P36" s="42"/>
      <c r="Q36" s="42"/>
    </row>
    <row r="37" spans="2:17" ht="18" thickBot="1">
      <c r="B37" s="50">
        <v>31</v>
      </c>
      <c r="C37" s="43">
        <f t="shared" si="0"/>
        <v>43070</v>
      </c>
      <c r="D37" s="44" t="str">
        <f t="shared" si="1"/>
        <v>金</v>
      </c>
      <c r="E37" s="45"/>
      <c r="F37" s="46"/>
      <c r="G37" s="46"/>
      <c r="H37" s="114"/>
      <c r="I37" s="121"/>
      <c r="J37" s="68"/>
      <c r="K37" s="73"/>
      <c r="L37" s="74"/>
      <c r="M37" s="140"/>
      <c r="N37" s="141"/>
      <c r="O37" s="42"/>
      <c r="P37" s="42"/>
      <c r="Q37" s="42"/>
    </row>
    <row r="38" spans="2:17" ht="21.75" customHeight="1" thickBot="1" thickTop="1">
      <c r="B38" s="148" t="s">
        <v>11</v>
      </c>
      <c r="C38" s="149"/>
      <c r="D38" s="149"/>
      <c r="E38" s="59"/>
      <c r="F38" s="60"/>
      <c r="G38" s="60"/>
      <c r="H38" s="118">
        <f>SUM(H7:H37)</f>
        <v>0</v>
      </c>
      <c r="I38" s="119">
        <f>SUM(I7:I37)</f>
        <v>0</v>
      </c>
      <c r="J38" s="62"/>
      <c r="K38" s="75"/>
      <c r="L38" s="76"/>
      <c r="M38" s="116">
        <f>SUM(M7:M37)</f>
        <v>0</v>
      </c>
      <c r="N38" s="117">
        <f>SUM(N7:N37)</f>
        <v>0</v>
      </c>
      <c r="O38" s="42"/>
      <c r="P38" s="42"/>
      <c r="Q38" s="42"/>
    </row>
    <row r="39" spans="2:17" ht="15" customHeight="1">
      <c r="B39" s="37"/>
      <c r="C39" s="38"/>
      <c r="D39" s="38"/>
      <c r="E39" s="39"/>
      <c r="F39" s="40"/>
      <c r="G39" s="40"/>
      <c r="H39" s="40"/>
      <c r="I39" s="40"/>
      <c r="J39" s="40"/>
      <c r="K39" s="41"/>
      <c r="L39" s="42"/>
      <c r="M39" s="42"/>
      <c r="N39" s="42"/>
      <c r="O39" s="42"/>
      <c r="P39" s="42"/>
      <c r="Q39" s="42"/>
    </row>
    <row r="40" spans="2:17" ht="21.75" customHeight="1">
      <c r="B40" s="37"/>
      <c r="C40" s="38"/>
      <c r="D40" s="38"/>
      <c r="E40" s="39"/>
      <c r="F40" s="152" t="s">
        <v>46</v>
      </c>
      <c r="G40" s="48" t="s">
        <v>12</v>
      </c>
      <c r="H40" s="154">
        <f>H38+M38</f>
        <v>0</v>
      </c>
      <c r="I40" s="155"/>
      <c r="J40"/>
      <c r="K40" s="152" t="s">
        <v>15</v>
      </c>
      <c r="L40" s="48" t="s">
        <v>29</v>
      </c>
      <c r="M40" s="154">
        <f>H40+'2017.7'!M40:N40</f>
        <v>0</v>
      </c>
      <c r="N40" s="155"/>
      <c r="O40" s="56"/>
      <c r="P40" s="56"/>
      <c r="Q40" s="56"/>
    </row>
    <row r="41" spans="2:17" ht="21.75" customHeight="1">
      <c r="B41" s="37"/>
      <c r="C41" s="38"/>
      <c r="D41" s="38"/>
      <c r="E41" s="39"/>
      <c r="F41" s="153"/>
      <c r="G41" s="47" t="s">
        <v>14</v>
      </c>
      <c r="H41" s="154">
        <f>I38+N38</f>
        <v>0</v>
      </c>
      <c r="I41" s="155"/>
      <c r="J41" s="40"/>
      <c r="K41" s="153"/>
      <c r="L41" s="47" t="s">
        <v>30</v>
      </c>
      <c r="M41" s="154">
        <f>H41+'2017.7'!M41:N41</f>
        <v>0</v>
      </c>
      <c r="N41" s="155"/>
      <c r="O41" s="56"/>
      <c r="P41" s="56"/>
      <c r="Q41" s="56"/>
    </row>
    <row r="42" spans="2:17" ht="17.25">
      <c r="B42" s="37"/>
      <c r="C42" s="38"/>
      <c r="D42" s="38"/>
      <c r="E42" s="39"/>
      <c r="F42" s="40"/>
      <c r="G42" s="40"/>
      <c r="H42" s="40"/>
      <c r="I42" s="40"/>
      <c r="J42" s="40"/>
      <c r="K42" s="41"/>
      <c r="L42" s="42"/>
      <c r="M42" s="42"/>
      <c r="N42" s="42"/>
      <c r="O42" s="42"/>
      <c r="P42" s="42"/>
      <c r="Q42" s="42"/>
    </row>
    <row r="43" ht="17.25">
      <c r="B43" s="17"/>
    </row>
  </sheetData>
  <sheetProtection formatCells="0"/>
  <mergeCells count="12">
    <mergeCell ref="F1:L1"/>
    <mergeCell ref="B2:D2"/>
    <mergeCell ref="E2:F2"/>
    <mergeCell ref="E5:I5"/>
    <mergeCell ref="J5:N5"/>
    <mergeCell ref="B38:D38"/>
    <mergeCell ref="F40:F41"/>
    <mergeCell ref="H40:I40"/>
    <mergeCell ref="K40:K41"/>
    <mergeCell ref="M40:N40"/>
    <mergeCell ref="H41:I41"/>
    <mergeCell ref="M41:N41"/>
  </mergeCells>
  <conditionalFormatting sqref="B7:B34">
    <cfRule type="expression" priority="10" dxfId="110" stopIfTrue="1">
      <formula>D7="土"</formula>
    </cfRule>
    <cfRule type="expression" priority="11" dxfId="111" stopIfTrue="1">
      <formula>D7="日"</formula>
    </cfRule>
  </conditionalFormatting>
  <conditionalFormatting sqref="C35:C37 C39:C42">
    <cfRule type="expression" priority="9" dxfId="112" stopIfTrue="1">
      <formula>DAY(DATE($B$4,$B$5,B35))&lt;29</formula>
    </cfRule>
  </conditionalFormatting>
  <conditionalFormatting sqref="D35:D37 D39:D42">
    <cfRule type="expression" priority="6" dxfId="112" stopIfTrue="1">
      <formula>DAY(DATE($B$4,$B$5,B35))&lt;29</formula>
    </cfRule>
    <cfRule type="cellIs" priority="7" dxfId="113" operator="equal" stopIfTrue="1">
      <formula>"土"</formula>
    </cfRule>
    <cfRule type="cellIs" priority="8" dxfId="114" operator="equal" stopIfTrue="1">
      <formula>"日"</formula>
    </cfRule>
  </conditionalFormatting>
  <conditionalFormatting sqref="B35:B42">
    <cfRule type="expression" priority="3" dxfId="112" stopIfTrue="1">
      <formula>DAY(DATE($B$4,$B$5,B35))&lt;29</formula>
    </cfRule>
    <cfRule type="expression" priority="4" dxfId="110" stopIfTrue="1">
      <formula>D35="土"</formula>
    </cfRule>
    <cfRule type="expression" priority="5" dxfId="111" stopIfTrue="1">
      <formula>D35="日"</formula>
    </cfRule>
  </conditionalFormatting>
  <conditionalFormatting sqref="D7:D34">
    <cfRule type="expression" priority="1" dxfId="113" stopIfTrue="1">
      <formula>D7="土"</formula>
    </cfRule>
    <cfRule type="expression" priority="2" dxfId="114" stopIfTrue="1">
      <formula>D7="日"</formula>
    </cfRule>
  </conditionalFormatting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佐賀職業能力開発促進センター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雇用促進事業団</dc:creator>
  <cp:keywords/>
  <dc:description/>
  <cp:lastModifiedBy>B0386</cp:lastModifiedBy>
  <cp:lastPrinted>2016-07-12T23:02:46Z</cp:lastPrinted>
  <dcterms:created xsi:type="dcterms:W3CDTF">1997-05-01T07:52:07Z</dcterms:created>
  <dcterms:modified xsi:type="dcterms:W3CDTF">2017-04-06T01:56:30Z</dcterms:modified>
  <cp:category/>
  <cp:version/>
  <cp:contentType/>
  <cp:contentStatus/>
</cp:coreProperties>
</file>